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1935" activeTab="0"/>
  </bookViews>
  <sheets>
    <sheet name="predazzo15042007" sheetId="1" r:id="rId1"/>
    <sheet name="Tabella1" sheetId="2" r:id="rId2"/>
  </sheets>
  <definedNames/>
  <calcPr fullCalcOnLoad="1"/>
</workbook>
</file>

<file path=xl/sharedStrings.xml><?xml version="1.0" encoding="utf-8"?>
<sst xmlns="http://schemas.openxmlformats.org/spreadsheetml/2006/main" count="3168" uniqueCount="663">
  <si>
    <t>CATEGORIA</t>
  </si>
  <si>
    <t>SESSO</t>
  </si>
  <si>
    <t>GARA</t>
  </si>
  <si>
    <t>ATLETA</t>
  </si>
  <si>
    <t>SOCIETA'</t>
  </si>
  <si>
    <t>TEMPO CONSEGUITO</t>
  </si>
  <si>
    <t>Allievi</t>
  </si>
  <si>
    <t>F</t>
  </si>
  <si>
    <t>50 Rana</t>
  </si>
  <si>
    <t>MONTANARINI BENEDETTA</t>
  </si>
  <si>
    <t>CSI TRENTO N.</t>
  </si>
  <si>
    <t xml:space="preserve"> </t>
  </si>
  <si>
    <t>FRIZ RENATE</t>
  </si>
  <si>
    <t>BUONCONSIGLIO NUOTO</t>
  </si>
  <si>
    <t>MONSORNO FIORELLA</t>
  </si>
  <si>
    <t>R.N. VALSUGANA</t>
  </si>
  <si>
    <t>BIASIONI VALERIA</t>
  </si>
  <si>
    <t>R.N. TRENTO</t>
  </si>
  <si>
    <t>AGOSTINI CAROLINA</t>
  </si>
  <si>
    <t>GHEZZI BENEDETTA</t>
  </si>
  <si>
    <t>VARESCO LARISA</t>
  </si>
  <si>
    <t>LATEMAR NUOTO</t>
  </si>
  <si>
    <t>TEMPORIN ILARIA</t>
  </si>
  <si>
    <t>PALLAORO ALICE</t>
  </si>
  <si>
    <t>PELLEGRIN VIRGINIA</t>
  </si>
  <si>
    <t>DOLOMITICA NUOTO</t>
  </si>
  <si>
    <t>MORANDINI GIORGIA</t>
  </si>
  <si>
    <t>DEFLORIAN SIRIA</t>
  </si>
  <si>
    <t>VANZETTA GRETA</t>
  </si>
  <si>
    <t>CHIOCCHETTI ELENA</t>
  </si>
  <si>
    <t>SENETTIN SILVIA</t>
  </si>
  <si>
    <t>CARPANO CATERINA</t>
  </si>
  <si>
    <t>50 Stile Libero</t>
  </si>
  <si>
    <t>DELUGAN ELISA</t>
  </si>
  <si>
    <t>Nuoto con sottopassaggi 25M</t>
  </si>
  <si>
    <t>M</t>
  </si>
  <si>
    <t>VALLE ALEX</t>
  </si>
  <si>
    <t>SZEWCZYK PIOTR</t>
  </si>
  <si>
    <t>BONVECCHIO MARCO</t>
  </si>
  <si>
    <t>FRIZZERA THOMAS</t>
  </si>
  <si>
    <t>MARCH DANIELE</t>
  </si>
  <si>
    <t>Amatori 1</t>
  </si>
  <si>
    <t>50 Dorso</t>
  </si>
  <si>
    <t>DAL PIAZ CRISTINA</t>
  </si>
  <si>
    <t>POLI FRANCESCA</t>
  </si>
  <si>
    <t>PIAZZI SARA</t>
  </si>
  <si>
    <t>DALSASSO CAMILLA</t>
  </si>
  <si>
    <t>GALTER BEATRICE</t>
  </si>
  <si>
    <t>FUMANELLI SILVIA</t>
  </si>
  <si>
    <t>ROVEA ALESSIA</t>
  </si>
  <si>
    <t>PICCOLI ANTONELLA</t>
  </si>
  <si>
    <t>CORRADINI MICHELA</t>
  </si>
  <si>
    <t>BONELLI ANGELICA</t>
  </si>
  <si>
    <t>PIPINATO CHIARA</t>
  </si>
  <si>
    <t>LI VECCHI VERONICA</t>
  </si>
  <si>
    <t>BERNARDI ALESSIA</t>
  </si>
  <si>
    <t>f</t>
  </si>
  <si>
    <t>DORIGATTI ILARIA</t>
  </si>
  <si>
    <t>FERRARI MARGHERITA</t>
  </si>
  <si>
    <t>CRISTOFARANO VALENTINA</t>
  </si>
  <si>
    <t>FORTI MATTEO</t>
  </si>
  <si>
    <t>TASSINARI CLAUDIO</t>
  </si>
  <si>
    <t>MAZZINI FRANCESCO</t>
  </si>
  <si>
    <t>BAILONI GIACOMO</t>
  </si>
  <si>
    <t>LOSS NICHOLAS</t>
  </si>
  <si>
    <t>GIACOMUZZI CRISTIAN</t>
  </si>
  <si>
    <t>GOMARASCA FEDERICO</t>
  </si>
  <si>
    <t>GAGGIA JACOPO</t>
  </si>
  <si>
    <t>CEOL NICOLA</t>
  </si>
  <si>
    <t>GOSS GIOVANNI</t>
  </si>
  <si>
    <t>VINANTE EUGENIO</t>
  </si>
  <si>
    <t>MARCH ENRICO</t>
  </si>
  <si>
    <t>BRUSCIA MATTIA</t>
  </si>
  <si>
    <t>VOLPATO NICOLA</t>
  </si>
  <si>
    <t>GASPARI SEBASTIANO</t>
  </si>
  <si>
    <t>GOTTARDI MATTIA</t>
  </si>
  <si>
    <t>POLLAM CARLO</t>
  </si>
  <si>
    <t>BOZZETTA FABRIZIO</t>
  </si>
  <si>
    <t>DELLADIO ISACCO</t>
  </si>
  <si>
    <t>ZORZI NICOLO'</t>
  </si>
  <si>
    <t>SCARIAN NICOLA</t>
  </si>
  <si>
    <t>PEDROTTI JACOPO</t>
  </si>
  <si>
    <t>PELLEGRIN NICOLAS</t>
  </si>
  <si>
    <t>MODENA STEFANO</t>
  </si>
  <si>
    <t>DEMATTE ALESSANDRO</t>
  </si>
  <si>
    <t>Amatori 2</t>
  </si>
  <si>
    <t>MOCELLIN ELEONORA</t>
  </si>
  <si>
    <t>CARPELLA ANGELICA</t>
  </si>
  <si>
    <t>CEMIN MARTINA</t>
  </si>
  <si>
    <t>BROSO BEATRICE</t>
  </si>
  <si>
    <t>BAUER LAURA</t>
  </si>
  <si>
    <t>MARTINELLI GIUILIA</t>
  </si>
  <si>
    <t>FERRAI GIULIA</t>
  </si>
  <si>
    <t>SCRUDATO CATERINA</t>
  </si>
  <si>
    <t>MARTINELLI ANNALISA</t>
  </si>
  <si>
    <t>ZANON VALERIA</t>
  </si>
  <si>
    <t>PATTON GIULIA</t>
  </si>
  <si>
    <t>NICOLETTI GIOVANNA</t>
  </si>
  <si>
    <t>LEVEGHI GIORGIANA</t>
  </si>
  <si>
    <t>MORELLI TANIA</t>
  </si>
  <si>
    <t>DI GERONIMO NATALIE</t>
  </si>
  <si>
    <t>DI GIORGIO FINA GIULIA</t>
  </si>
  <si>
    <t>SEBASTIANI ANGELICA</t>
  </si>
  <si>
    <t>WEISS SHARON</t>
  </si>
  <si>
    <t>CORRADINI DEBORA</t>
  </si>
  <si>
    <t>BELLI SILVIA</t>
  </si>
  <si>
    <t>BETTI ALESSANDRA</t>
  </si>
  <si>
    <t>BOZZETTA ILARIA</t>
  </si>
  <si>
    <t>DE ZOLT SIMONA</t>
  </si>
  <si>
    <t>ZENI MELANIA</t>
  </si>
  <si>
    <t>PIAZZI ILENIA</t>
  </si>
  <si>
    <t>ZORZI MARTA</t>
  </si>
  <si>
    <t>PELLEGRIN GIADA</t>
  </si>
  <si>
    <t>CASERIO FRANCESCA</t>
  </si>
  <si>
    <t>BRIGADOI SARA</t>
  </si>
  <si>
    <t>PASQUALINI MATTEO</t>
  </si>
  <si>
    <t>CEMIN STEFANO</t>
  </si>
  <si>
    <t>GASPERI ANDREA</t>
  </si>
  <si>
    <t>FERRARI JACOPO</t>
  </si>
  <si>
    <t>FERRARI ALESSIO</t>
  </si>
  <si>
    <t>COSER MARVIN</t>
  </si>
  <si>
    <t>PIPINATO MARCO</t>
  </si>
  <si>
    <t>NICOLETTI GIACOMO</t>
  </si>
  <si>
    <t>GAGGIA LEONARDO</t>
  </si>
  <si>
    <t>MILAZZO GIUSEPPE</t>
  </si>
  <si>
    <t>CHISTE NICOLA</t>
  </si>
  <si>
    <t>LEVER MATTEO</t>
  </si>
  <si>
    <t>MARCH NICOLA</t>
  </si>
  <si>
    <t>CHIANESE MASSIMILANO</t>
  </si>
  <si>
    <t>VON DER GOLTZ CHRISTOPHER</t>
  </si>
  <si>
    <t>DRAGHETTI DANIELE</t>
  </si>
  <si>
    <t>DE GREGORIO FRANCESCO</t>
  </si>
  <si>
    <t>CHIOCCHETTI ARMIN</t>
  </si>
  <si>
    <t>BARBACETTO MARCO</t>
  </si>
  <si>
    <t>PALERMO MATTEO</t>
  </si>
  <si>
    <t>Esordienti C</t>
  </si>
  <si>
    <t>25 Dorso</t>
  </si>
  <si>
    <t>ANGELI GIULIA</t>
  </si>
  <si>
    <t>PERUZZI ALICE</t>
  </si>
  <si>
    <t>VITTORIANI ALESSIA</t>
  </si>
  <si>
    <t>PAOLI CHIARA</t>
  </si>
  <si>
    <t>DELVAI LARA</t>
  </si>
  <si>
    <t>DELLASEGA MARIA BEATRICE</t>
  </si>
  <si>
    <t>BONIATTI FRANCESCA</t>
  </si>
  <si>
    <t>PATERNOLLI VERONICA</t>
  </si>
  <si>
    <t>PELLEGRINI LAURA</t>
  </si>
  <si>
    <t>MERLER CRISTINA</t>
  </si>
  <si>
    <t>BRUSCIA GIULIA</t>
  </si>
  <si>
    <t>TAMANINI ELISA</t>
  </si>
  <si>
    <t>MAKIL AICHA</t>
  </si>
  <si>
    <t>GENNARI GIULIA</t>
  </si>
  <si>
    <t>PAGNUSAT GIORGIA</t>
  </si>
  <si>
    <t>FEDRIZZI OTTAVIA</t>
  </si>
  <si>
    <t>MORANDI MAYA</t>
  </si>
  <si>
    <t>DELLANTONIO ELEONORA</t>
  </si>
  <si>
    <t>DELUGAN NICOLE</t>
  </si>
  <si>
    <t>WEBER ALICE</t>
  </si>
  <si>
    <t>LALLAI SARAH</t>
  </si>
  <si>
    <t>25 Farfalla</t>
  </si>
  <si>
    <t>VANZO AURORA</t>
  </si>
  <si>
    <t>PECORARO GABRIELE</t>
  </si>
  <si>
    <t>DALSASSO LORENZO</t>
  </si>
  <si>
    <t>BOLLER DAVIDE</t>
  </si>
  <si>
    <t>BIZZOTTO MATTEO</t>
  </si>
  <si>
    <t>DIODA DAVIDE</t>
  </si>
  <si>
    <t>VANZO NICOLAS</t>
  </si>
  <si>
    <t>MONGIARDO ANDREA</t>
  </si>
  <si>
    <t>VANZO DAVIDE</t>
  </si>
  <si>
    <t>BARBOLINI RONNY</t>
  </si>
  <si>
    <t>ORSINGHER MARCO</t>
  </si>
  <si>
    <t>GIACOMUZZI SIMONE</t>
  </si>
  <si>
    <t>CRISTELLOTTI SHAKA</t>
  </si>
  <si>
    <t>CRISTOFORETTI FILIPPO</t>
  </si>
  <si>
    <t>RIGHI MATTIA</t>
  </si>
  <si>
    <t>BRAGAGNA NICOLA</t>
  </si>
  <si>
    <t>ROSSI LUCA</t>
  </si>
  <si>
    <t>MAZZALAI LUCA</t>
  </si>
  <si>
    <t>BUCCI ENEA</t>
  </si>
  <si>
    <t>TEMPORIN ANDREA</t>
  </si>
  <si>
    <t>25 Dorso Esordienti C (M)</t>
  </si>
  <si>
    <t>Righi Mattia</t>
  </si>
  <si>
    <t>00:24:1</t>
  </si>
  <si>
    <t>Esordienti C M</t>
  </si>
  <si>
    <t>Cristoforetti Filippo</t>
  </si>
  <si>
    <t>CSI Trento N.</t>
  </si>
  <si>
    <t>00:25:1</t>
  </si>
  <si>
    <t>Mazzalai Luca</t>
  </si>
  <si>
    <t>00:27:1</t>
  </si>
  <si>
    <t>Rossi Luca</t>
  </si>
  <si>
    <t>Dolomitica Nuoto</t>
  </si>
  <si>
    <t>Dalsasso Lorenzo</t>
  </si>
  <si>
    <t>Cristellotti Shaka</t>
  </si>
  <si>
    <t>00:28:1</t>
  </si>
  <si>
    <t>Vanzetta Davide</t>
  </si>
  <si>
    <t>00:29:5</t>
  </si>
  <si>
    <t>Pecoraro Gabriele</t>
  </si>
  <si>
    <t>00:31:2</t>
  </si>
  <si>
    <t>Giacomuzzi Simone</t>
  </si>
  <si>
    <t>Latemar Nuoto</t>
  </si>
  <si>
    <t>00:32:3</t>
  </si>
  <si>
    <t>Barbolini Ronny</t>
  </si>
  <si>
    <t>00:32:4</t>
  </si>
  <si>
    <t>Vanzo Davide</t>
  </si>
  <si>
    <t>00:34:6</t>
  </si>
  <si>
    <t>Dioda Davide</t>
  </si>
  <si>
    <t>00:36:4</t>
  </si>
  <si>
    <t>Vanzo Nicolas</t>
  </si>
  <si>
    <t>00:37:3</t>
  </si>
  <si>
    <t>Mongiardo Andrea</t>
  </si>
  <si>
    <t>00:37:9</t>
  </si>
  <si>
    <t>Silano Gabriele</t>
  </si>
  <si>
    <t>00:38:8</t>
  </si>
  <si>
    <t>Bucci Enea</t>
  </si>
  <si>
    <t>00:39:6</t>
  </si>
  <si>
    <t>Boller Davide</t>
  </si>
  <si>
    <t>00:41:9</t>
  </si>
  <si>
    <t>Dellantonio Tommaso</t>
  </si>
  <si>
    <t>00:52:1</t>
  </si>
  <si>
    <t>25 Dorso Esordienti C (F)</t>
  </si>
  <si>
    <t>Pagnusat Giorgia</t>
  </si>
  <si>
    <t>00:22:9</t>
  </si>
  <si>
    <t>Esordienti C F</t>
  </si>
  <si>
    <t>Fedrizzi Ottavia</t>
  </si>
  <si>
    <t>00:23:0</t>
  </si>
  <si>
    <t>Angeli Giulia</t>
  </si>
  <si>
    <t>00:23:1</t>
  </si>
  <si>
    <t>Gennari Giulia</t>
  </si>
  <si>
    <t>00:23:7</t>
  </si>
  <si>
    <t>Bruscia Giulia</t>
  </si>
  <si>
    <t>00:26:1</t>
  </si>
  <si>
    <t>Paternolli Veronica</t>
  </si>
  <si>
    <t>Tamanini Elisa</t>
  </si>
  <si>
    <t>Buonconsiglio Nuoto</t>
  </si>
  <si>
    <t>00:27:3</t>
  </si>
  <si>
    <t>Boniatti Francesca</t>
  </si>
  <si>
    <t>00:27:5</t>
  </si>
  <si>
    <t>Lallai Sarah</t>
  </si>
  <si>
    <t>Vittoriani Alessia</t>
  </si>
  <si>
    <t>00:30:9</t>
  </si>
  <si>
    <t>Merler Cristina</t>
  </si>
  <si>
    <t>00:31:5</t>
  </si>
  <si>
    <t>Dellantonio Eleonora</t>
  </si>
  <si>
    <t>00:35:9</t>
  </si>
  <si>
    <t>Dellasega Maria Beatrice</t>
  </si>
  <si>
    <t>Paoli Chiara</t>
  </si>
  <si>
    <t>00:40:0</t>
  </si>
  <si>
    <t>Peruzzi Alice</t>
  </si>
  <si>
    <t>00:40:3</t>
  </si>
  <si>
    <t>Delugan Nicole</t>
  </si>
  <si>
    <t>00:44:1</t>
  </si>
  <si>
    <t>Weber Alice</t>
  </si>
  <si>
    <t>00:50:2</t>
  </si>
  <si>
    <t>Morandi Maya</t>
  </si>
  <si>
    <t>00:54:0</t>
  </si>
  <si>
    <t>Bailoni Giacomo</t>
  </si>
  <si>
    <t>00:59:6</t>
  </si>
  <si>
    <t>01:12:4</t>
  </si>
  <si>
    <t>25 Farfalla Esordienti C (M)</t>
  </si>
  <si>
    <t>Bragagna Nicola</t>
  </si>
  <si>
    <t>00:22:2</t>
  </si>
  <si>
    <t>00:23:5</t>
  </si>
  <si>
    <t>00:26:5</t>
  </si>
  <si>
    <t>00:28:4</t>
  </si>
  <si>
    <t>00:30:5</t>
  </si>
  <si>
    <t>25 Farfalla Esordienti C (F)</t>
  </si>
  <si>
    <t>00:22:6</t>
  </si>
  <si>
    <t>00:23:6</t>
  </si>
  <si>
    <t>00:23:9</t>
  </si>
  <si>
    <t>00:27:0</t>
  </si>
  <si>
    <t>00:30:3</t>
  </si>
  <si>
    <t>Makil Aicha</t>
  </si>
  <si>
    <t>00:31:8</t>
  </si>
  <si>
    <t>00:31:9</t>
  </si>
  <si>
    <t>00:33:2</t>
  </si>
  <si>
    <t>00:41:7</t>
  </si>
  <si>
    <t>Vanzo Aurora</t>
  </si>
  <si>
    <t>00:44:9</t>
  </si>
  <si>
    <t>Barbacetto Marco</t>
  </si>
  <si>
    <t>00:45:0</t>
  </si>
  <si>
    <t>01:04:1</t>
  </si>
  <si>
    <t>Bernardi Alessia</t>
  </si>
  <si>
    <t>01:22:0</t>
  </si>
  <si>
    <t>50 Dorso Amatori 2 (M)</t>
  </si>
  <si>
    <t>Chianese Massimiliano</t>
  </si>
  <si>
    <t>00:41:1</t>
  </si>
  <si>
    <t>Amatori 2 M</t>
  </si>
  <si>
    <t>March Nicola</t>
  </si>
  <si>
    <t>00:41:2</t>
  </si>
  <si>
    <t>Gaggia Leonardo</t>
  </si>
  <si>
    <t>00:44:3</t>
  </si>
  <si>
    <t>Ferrari Jacopo</t>
  </si>
  <si>
    <t>00:44:4</t>
  </si>
  <si>
    <t>Chiste Nicola</t>
  </si>
  <si>
    <t>00:45:6</t>
  </si>
  <si>
    <t>Lever Matteo</t>
  </si>
  <si>
    <t>00:46:2</t>
  </si>
  <si>
    <t>Cemin Stefano</t>
  </si>
  <si>
    <t>00:47:4</t>
  </si>
  <si>
    <t>Nicoletti Giacomo</t>
  </si>
  <si>
    <t>00:47:8</t>
  </si>
  <si>
    <t>De Gregorio Francesco</t>
  </si>
  <si>
    <t>00:49:4</t>
  </si>
  <si>
    <t>Draghetti Daniele</t>
  </si>
  <si>
    <t>00:49:5</t>
  </si>
  <si>
    <t>Chicchetti Armin</t>
  </si>
  <si>
    <t>00:49:7</t>
  </si>
  <si>
    <t>Pipinato Marco</t>
  </si>
  <si>
    <t>00:53:9</t>
  </si>
  <si>
    <t>Gasperi Andrea</t>
  </si>
  <si>
    <t>00:54:5</t>
  </si>
  <si>
    <t>Coser Marvin</t>
  </si>
  <si>
    <t>01:02:5</t>
  </si>
  <si>
    <t>50 Dorso Amatori 2 (F)</t>
  </si>
  <si>
    <t>Piazzi Ilenia</t>
  </si>
  <si>
    <t>00:41:6</t>
  </si>
  <si>
    <t>Amatori 2 F</t>
  </si>
  <si>
    <t>Zorzi Marta</t>
  </si>
  <si>
    <t>00:42:1</t>
  </si>
  <si>
    <t>Broso Beatrice</t>
  </si>
  <si>
    <t>Scrudato Caterina</t>
  </si>
  <si>
    <t>00:43:0</t>
  </si>
  <si>
    <t>Pellegrin Giada</t>
  </si>
  <si>
    <t>00:43:3</t>
  </si>
  <si>
    <t>Betti Alessandra</t>
  </si>
  <si>
    <t>00:43:8</t>
  </si>
  <si>
    <t>Zeni Melania</t>
  </si>
  <si>
    <t>00:44:2</t>
  </si>
  <si>
    <t>Bauer Laura</t>
  </si>
  <si>
    <t>Corradini Debora</t>
  </si>
  <si>
    <t>00:45:5</t>
  </si>
  <si>
    <t>Belli Silvia</t>
  </si>
  <si>
    <t>00:46:3</t>
  </si>
  <si>
    <t>Dalmolin Emili</t>
  </si>
  <si>
    <t>00:47:9</t>
  </si>
  <si>
    <t>Martinelli Giulia</t>
  </si>
  <si>
    <t>00:49:6</t>
  </si>
  <si>
    <t>Sebastiani Angelica</t>
  </si>
  <si>
    <t>00:50:8</t>
  </si>
  <si>
    <t>Ferrai Giulia</t>
  </si>
  <si>
    <t>Di Giorgio Fina Giulia</t>
  </si>
  <si>
    <t>00:52:3</t>
  </si>
  <si>
    <t>Morelli Tania</t>
  </si>
  <si>
    <t>00:52:5</t>
  </si>
  <si>
    <t>Brigadoi Sara</t>
  </si>
  <si>
    <t>00:53:0</t>
  </si>
  <si>
    <t>Carpella Angelica</t>
  </si>
  <si>
    <t>00:53:3</t>
  </si>
  <si>
    <t>De Zolt Simona</t>
  </si>
  <si>
    <t>00:53:6</t>
  </si>
  <si>
    <t>Caserio Francesca</t>
  </si>
  <si>
    <t>00:57:1</t>
  </si>
  <si>
    <t>Zanon Valeria</t>
  </si>
  <si>
    <t>00:57:2</t>
  </si>
  <si>
    <t>Mocellin Eleonora</t>
  </si>
  <si>
    <t>00:58:2</t>
  </si>
  <si>
    <t>Bozzetta Ilaria</t>
  </si>
  <si>
    <t>Nicoletti Giovanna</t>
  </si>
  <si>
    <t>01:02:7</t>
  </si>
  <si>
    <t>50 Dorso Amatori 1 (M)</t>
  </si>
  <si>
    <t>Gottardi Mattia</t>
  </si>
  <si>
    <t>Amatori 1 M</t>
  </si>
  <si>
    <t>Mazzini Francesco</t>
  </si>
  <si>
    <t>00:48:2</t>
  </si>
  <si>
    <t>Delladio Isacco</t>
  </si>
  <si>
    <t>00:48:4</t>
  </si>
  <si>
    <t>Giacomuzzi Cristian</t>
  </si>
  <si>
    <t>Gomarasca Federico</t>
  </si>
  <si>
    <t>00:50:7</t>
  </si>
  <si>
    <t>00:51:4</t>
  </si>
  <si>
    <t>Forti Matteo</t>
  </si>
  <si>
    <t>00:51:7</t>
  </si>
  <si>
    <t>Pedrotti Jacopo</t>
  </si>
  <si>
    <t>Bruscia Mattia</t>
  </si>
  <si>
    <t>00:53:2</t>
  </si>
  <si>
    <t>Volpato Nicola</t>
  </si>
  <si>
    <t>00:55:3</t>
  </si>
  <si>
    <t>Goss Giovanni</t>
  </si>
  <si>
    <t>Pellegrin Nicolas</t>
  </si>
  <si>
    <t>00:56:6</t>
  </si>
  <si>
    <t>Loss Nicholas</t>
  </si>
  <si>
    <t>00:57:7</t>
  </si>
  <si>
    <t>Dematte Alessandro</t>
  </si>
  <si>
    <t>00:57:8</t>
  </si>
  <si>
    <t>Dellantonio Roberto</t>
  </si>
  <si>
    <t>00:59:0</t>
  </si>
  <si>
    <t>Bozzetta Fabrizio</t>
  </si>
  <si>
    <t>01:02:2</t>
  </si>
  <si>
    <t>Scarian Nicola</t>
  </si>
  <si>
    <t>Gaggia Jacopo</t>
  </si>
  <si>
    <t>01:03:7</t>
  </si>
  <si>
    <t>March Enrico</t>
  </si>
  <si>
    <t>01:04:3</t>
  </si>
  <si>
    <t>Pollam Carlo</t>
  </si>
  <si>
    <t>01:05:2</t>
  </si>
  <si>
    <t>Zorzi Nicolo</t>
  </si>
  <si>
    <t>01:05:3</t>
  </si>
  <si>
    <t>50 Dorso Amatori 1 (F)</t>
  </si>
  <si>
    <t>Dalsasso Camilla</t>
  </si>
  <si>
    <t>Amatori 1 F</t>
  </si>
  <si>
    <t>Dorigatti Ilaria</t>
  </si>
  <si>
    <t>00:51:5</t>
  </si>
  <si>
    <t>Pipinato Chiara</t>
  </si>
  <si>
    <t>00:52:7</t>
  </si>
  <si>
    <t>Piazzi Sara</t>
  </si>
  <si>
    <t>00:53:7</t>
  </si>
  <si>
    <t>Bonelli Angelica</t>
  </si>
  <si>
    <t>00:54:4</t>
  </si>
  <si>
    <t>Piccoli Antonella</t>
  </si>
  <si>
    <t>00:55:0</t>
  </si>
  <si>
    <t>Galter Beatrice</t>
  </si>
  <si>
    <t>00:57:5</t>
  </si>
  <si>
    <t>Cristofarano Valentina</t>
  </si>
  <si>
    <t>00:58:9</t>
  </si>
  <si>
    <t>Ferrari Margherita</t>
  </si>
  <si>
    <t>00:59:4</t>
  </si>
  <si>
    <t>Dal Piaz Cristina</t>
  </si>
  <si>
    <t>00:59:7</t>
  </si>
  <si>
    <t>Rovea Alessia</t>
  </si>
  <si>
    <t>01:00:9</t>
  </si>
  <si>
    <t>Fumanelli Silvia</t>
  </si>
  <si>
    <t>01:01:5</t>
  </si>
  <si>
    <t>Corradini Michela</t>
  </si>
  <si>
    <t>01:02:1</t>
  </si>
  <si>
    <t>01:05:7</t>
  </si>
  <si>
    <t>Poli Francesca</t>
  </si>
  <si>
    <t>01:07:1</t>
  </si>
  <si>
    <t>Isnenghi Maria Vittoria</t>
  </si>
  <si>
    <t>01:08:1</t>
  </si>
  <si>
    <t>zanotti Francesca</t>
  </si>
  <si>
    <t>01:08:7</t>
  </si>
  <si>
    <t>Ferrante Giada</t>
  </si>
  <si>
    <t>01:09:0</t>
  </si>
  <si>
    <t>Ferrante Mara</t>
  </si>
  <si>
    <t>01:10:3</t>
  </si>
  <si>
    <t>50 Rana Amatori 1 (M)</t>
  </si>
  <si>
    <t>00:51:2</t>
  </si>
  <si>
    <t>00:54:9</t>
  </si>
  <si>
    <t>00:55:1</t>
  </si>
  <si>
    <t>00:58:0</t>
  </si>
  <si>
    <t>00:59:5</t>
  </si>
  <si>
    <t>01:01:2</t>
  </si>
  <si>
    <t>01:02:6</t>
  </si>
  <si>
    <t>01:04:0</t>
  </si>
  <si>
    <t>01:05:5</t>
  </si>
  <si>
    <t>01:06:0</t>
  </si>
  <si>
    <t>01:10:5</t>
  </si>
  <si>
    <t>01:15:2</t>
  </si>
  <si>
    <t>01:23:6</t>
  </si>
  <si>
    <t>50 Rana Amatori 1 (F)</t>
  </si>
  <si>
    <t>00:50:9</t>
  </si>
  <si>
    <t>00:51:9</t>
  </si>
  <si>
    <t>00:56:2</t>
  </si>
  <si>
    <t>00:56:8</t>
  </si>
  <si>
    <t>Li Vecchi Veronica</t>
  </si>
  <si>
    <t>00:58:7</t>
  </si>
  <si>
    <t>01:01:6</t>
  </si>
  <si>
    <t>01:07:2</t>
  </si>
  <si>
    <t>01:07:3</t>
  </si>
  <si>
    <t>01:09:7</t>
  </si>
  <si>
    <t>01:09:9</t>
  </si>
  <si>
    <t>01:12:2</t>
  </si>
  <si>
    <t>50 Rana Amatori 2 (M)</t>
  </si>
  <si>
    <t>00:40:7</t>
  </si>
  <si>
    <t>00:42:5</t>
  </si>
  <si>
    <t>Palermo Matteo</t>
  </si>
  <si>
    <t>00:43:2</t>
  </si>
  <si>
    <t>00:43:7</t>
  </si>
  <si>
    <t>00:46:8</t>
  </si>
  <si>
    <t>00:46:9</t>
  </si>
  <si>
    <t>00:49:9</t>
  </si>
  <si>
    <t>Lorenz Pietro</t>
  </si>
  <si>
    <t>00:50:0</t>
  </si>
  <si>
    <t>00:52:0</t>
  </si>
  <si>
    <t>00:58:3</t>
  </si>
  <si>
    <t>01:10:1</t>
  </si>
  <si>
    <t>50 Rana Amatori 2 (F)</t>
  </si>
  <si>
    <t>00:46:0</t>
  </si>
  <si>
    <t>00:47:0</t>
  </si>
  <si>
    <t>00:47:6</t>
  </si>
  <si>
    <t>00:49:0</t>
  </si>
  <si>
    <t>Cemin Martina</t>
  </si>
  <si>
    <t>00:50:5</t>
  </si>
  <si>
    <t>00:51:6</t>
  </si>
  <si>
    <t>00:52:2</t>
  </si>
  <si>
    <t>00:53:1</t>
  </si>
  <si>
    <t>00:57:0</t>
  </si>
  <si>
    <t>00:57:4</t>
  </si>
  <si>
    <t>01:01:4</t>
  </si>
  <si>
    <t>01:02:3</t>
  </si>
  <si>
    <t>Martinelli Annalisa</t>
  </si>
  <si>
    <t>50 Rana Allievi (M)</t>
  </si>
  <si>
    <t>Bonvecchio Marco</t>
  </si>
  <si>
    <t>00:55:5</t>
  </si>
  <si>
    <t>Allievi M</t>
  </si>
  <si>
    <t>Frizzera Thomas</t>
  </si>
  <si>
    <t>zanotti Giaacomo</t>
  </si>
  <si>
    <t>01:02:4</t>
  </si>
  <si>
    <t>Valle Alex</t>
  </si>
  <si>
    <t>01:14:8</t>
  </si>
  <si>
    <t>March Daniele</t>
  </si>
  <si>
    <t>01:25:9</t>
  </si>
  <si>
    <t>krasniqi Leon</t>
  </si>
  <si>
    <t>01:26:0</t>
  </si>
  <si>
    <t>50 Rana Allievi (F)</t>
  </si>
  <si>
    <t>Pallaoro Alice</t>
  </si>
  <si>
    <t>Allievi F</t>
  </si>
  <si>
    <t>Varesco Larisa</t>
  </si>
  <si>
    <t>Ghezzi Benedetta</t>
  </si>
  <si>
    <t>Chiocchetti Elena</t>
  </si>
  <si>
    <t>00:59:2</t>
  </si>
  <si>
    <t>Deflorian Siria</t>
  </si>
  <si>
    <t>01:02:8</t>
  </si>
  <si>
    <t>Agostini Carolina</t>
  </si>
  <si>
    <t>01:06:9</t>
  </si>
  <si>
    <t>Morandini Giorgia</t>
  </si>
  <si>
    <t>Carpano Caterina</t>
  </si>
  <si>
    <t>01:11:8</t>
  </si>
  <si>
    <t>Biasioni Valeria</t>
  </si>
  <si>
    <t>01:14:0</t>
  </si>
  <si>
    <t>Pellegrin Virginia</t>
  </si>
  <si>
    <t>01:16:3</t>
  </si>
  <si>
    <t>Vanzetta Greta</t>
  </si>
  <si>
    <t>01:20:8</t>
  </si>
  <si>
    <t>Montarini Benedetta</t>
  </si>
  <si>
    <t>Senettin Silvia</t>
  </si>
  <si>
    <t>01:31:7</t>
  </si>
  <si>
    <t>Giunca Sara</t>
  </si>
  <si>
    <t>01:59:1</t>
  </si>
  <si>
    <t>50 Stile Libero Allievi (M)</t>
  </si>
  <si>
    <t>00:39:2</t>
  </si>
  <si>
    <t>00:42:9</t>
  </si>
  <si>
    <t>Szewczyk Piotr</t>
  </si>
  <si>
    <t>00:45:7</t>
  </si>
  <si>
    <t>00:59:8</t>
  </si>
  <si>
    <t>01:07:5</t>
  </si>
  <si>
    <t>01:15:3</t>
  </si>
  <si>
    <t>50 Stile libero Allievi (F)</t>
  </si>
  <si>
    <t>Temporin Ilaria</t>
  </si>
  <si>
    <t>00:42:0</t>
  </si>
  <si>
    <t>00:43:6</t>
  </si>
  <si>
    <t>00:52:8</t>
  </si>
  <si>
    <t>00:58:5</t>
  </si>
  <si>
    <t>01:00:3</t>
  </si>
  <si>
    <t>01:09:1</t>
  </si>
  <si>
    <t>01:12:5</t>
  </si>
  <si>
    <t>01:16:4</t>
  </si>
  <si>
    <t>Delugan Elisa</t>
  </si>
  <si>
    <t>01:28:8</t>
  </si>
  <si>
    <t>01:35:8</t>
  </si>
  <si>
    <t>50 Stile libero Staffetta (M)</t>
  </si>
  <si>
    <t>RN Trento 2</t>
  </si>
  <si>
    <t>02:24:4</t>
  </si>
  <si>
    <t>Staffetta M</t>
  </si>
  <si>
    <t>ASD Dolomitica 1</t>
  </si>
  <si>
    <t>02:29:9</t>
  </si>
  <si>
    <t>USD Latemar Nuoto 1</t>
  </si>
  <si>
    <t>02:30:8</t>
  </si>
  <si>
    <t>Buonconsiglio Nuoto 1</t>
  </si>
  <si>
    <t>02:35:9</t>
  </si>
  <si>
    <t>ASD Dolomitica 2</t>
  </si>
  <si>
    <t>02:51:7</t>
  </si>
  <si>
    <t>CSI Trento Nuoto 1</t>
  </si>
  <si>
    <t>02:53:7</t>
  </si>
  <si>
    <t>RN Valsugana 1</t>
  </si>
  <si>
    <t>02:54:3</t>
  </si>
  <si>
    <t>RN Trento 1</t>
  </si>
  <si>
    <t>03:00:7</t>
  </si>
  <si>
    <t>CSI Trento Nuoto</t>
  </si>
  <si>
    <t>03:05:9</t>
  </si>
  <si>
    <t>USD Latemar Nuoto</t>
  </si>
  <si>
    <t>03:06:5</t>
  </si>
  <si>
    <t>03:18:4</t>
  </si>
  <si>
    <t>RN Trento 3</t>
  </si>
  <si>
    <t>03:29:5</t>
  </si>
  <si>
    <t>ASD Dolomitica Nuoto</t>
  </si>
  <si>
    <t>04:16:8</t>
  </si>
  <si>
    <t>50 Stile libero Staffetta (F)</t>
  </si>
  <si>
    <t>25 Metri Con Sottopassaggi Allievi (M)</t>
  </si>
  <si>
    <t>00:19:5</t>
  </si>
  <si>
    <t>00:20:3</t>
  </si>
  <si>
    <t>00:27:7</t>
  </si>
  <si>
    <t>00:34:4</t>
  </si>
  <si>
    <t>00:37:4</t>
  </si>
  <si>
    <t>25 Metri Con Sottopassaggi Allievi (F)</t>
  </si>
  <si>
    <t>00:22:7</t>
  </si>
  <si>
    <t>00:22:8</t>
  </si>
  <si>
    <t>00:24:6</t>
  </si>
  <si>
    <t>00:25:6</t>
  </si>
  <si>
    <t>00:26:0</t>
  </si>
  <si>
    <t>00:29:4</t>
  </si>
  <si>
    <t>00:29:9</t>
  </si>
  <si>
    <t>00:30:1</t>
  </si>
  <si>
    <t>Volpe Simona</t>
  </si>
  <si>
    <t>00:37:1</t>
  </si>
  <si>
    <t>00:57.5</t>
  </si>
  <si>
    <t>np</t>
  </si>
  <si>
    <t>01:20.8</t>
  </si>
  <si>
    <t>01:01.0</t>
  </si>
  <si>
    <t>00:32.3</t>
  </si>
  <si>
    <t>00:29.9</t>
  </si>
  <si>
    <t>00:24.6</t>
  </si>
  <si>
    <t>00:22.8</t>
  </si>
  <si>
    <t>00:19.5</t>
  </si>
  <si>
    <t>00:33.1</t>
  </si>
  <si>
    <t>00:25.6</t>
  </si>
  <si>
    <t>00:29.4</t>
  </si>
  <si>
    <t>00:26.0</t>
  </si>
  <si>
    <t>00:25.2</t>
  </si>
  <si>
    <t>00:22.7</t>
  </si>
  <si>
    <t>00:27.3</t>
  </si>
  <si>
    <t>00:55.5</t>
  </si>
  <si>
    <t>ZANZOTTI GIACOMO</t>
  </si>
  <si>
    <t>01:02.4</t>
  </si>
  <si>
    <t>01:07.3</t>
  </si>
  <si>
    <t>00:45.1</t>
  </si>
  <si>
    <t>00:59.8</t>
  </si>
  <si>
    <t>00:20.4</t>
  </si>
  <si>
    <t>00:30.3</t>
  </si>
  <si>
    <t>00:26.7</t>
  </si>
  <si>
    <t>00:37.4</t>
  </si>
  <si>
    <t>ZANZOTTI FRANCESCA</t>
  </si>
  <si>
    <t>00:59:9</t>
  </si>
  <si>
    <t>00:55:4</t>
  </si>
  <si>
    <t>01:03:8</t>
  </si>
  <si>
    <t>00:48:5</t>
  </si>
  <si>
    <t>00:27:4</t>
  </si>
  <si>
    <t xml:space="preserve">                    </t>
  </si>
  <si>
    <t>50 Rana Allievi Femminile</t>
  </si>
  <si>
    <t>50 Stile libero Allievi femminile</t>
  </si>
  <si>
    <t>25 Nuoto con sottopassaggio allievi Femminile</t>
  </si>
  <si>
    <t>50 rana Allievi maschile</t>
  </si>
  <si>
    <t>50 Stile libero Allievi maschile</t>
  </si>
  <si>
    <t>25 Nuoto con sottopassaggio allievi Maschile</t>
  </si>
  <si>
    <t>50 dorso Amatori 1 Femminile</t>
  </si>
  <si>
    <t>50 Rana Amatori 1 Femminile</t>
  </si>
  <si>
    <t>50 Dorso Amatori 1 maschile</t>
  </si>
  <si>
    <t>50 Rana Amatori 1 Maschile</t>
  </si>
  <si>
    <t>50 Dorso Amatori 2 Femminile</t>
  </si>
  <si>
    <t>50 Rana Amatori 2 Femminile</t>
  </si>
  <si>
    <t>50 Dorso Amatori 2 Maschile</t>
  </si>
  <si>
    <t>50 Rana Amatori 2 Maschile</t>
  </si>
  <si>
    <t>25 Dorso Esordienti C Femminile</t>
  </si>
  <si>
    <t>25 Farfalla Esordienti C Femminile</t>
  </si>
  <si>
    <t>25 Dorso Esordienti C Maschile</t>
  </si>
  <si>
    <t>PIAZZ.</t>
  </si>
  <si>
    <t>X^ MANIFESTAZIONE “NUOTO PER TUTTI 2007” – 15/04/2007 PREDAZZO</t>
  </si>
  <si>
    <t>(Fumanelli, Poli, Zanzotti, Temporin)</t>
  </si>
  <si>
    <t>(Carpella, Zanon, Piazzi, Bonelli)</t>
  </si>
  <si>
    <t>(Bauer, Martinelli, Morelli, Betti)</t>
  </si>
  <si>
    <t>(Zeni, Piazzi, Pellegrin, Zorzi)</t>
  </si>
  <si>
    <t>(Broso, Pipinato, Cristofaro, Martinelli)</t>
  </si>
  <si>
    <t>(Rovea, Piccoli, Dalpiaz, Dorigatti)</t>
  </si>
  <si>
    <t>Staffetta 4x50 Stile Amatori Femminile</t>
  </si>
  <si>
    <t>Staffetta 4x50 Stile Amatori Maschile</t>
  </si>
  <si>
    <t>(Bailoni, Forti, Volpato, Nicoletti)</t>
  </si>
  <si>
    <t>(Gommarasca, Mazzini, Bruscia, Gaggia)</t>
  </si>
  <si>
    <t>(Coser, Pipinato, Demattè, Gasperi)</t>
  </si>
  <si>
    <t>(Gaggia, Draghetti, Lever, Chianese)</t>
  </si>
  <si>
    <t>03:06:0</t>
  </si>
  <si>
    <t>Staffetta 4x50 Stile Amatori Maschile + Femminile</t>
  </si>
  <si>
    <t>(DeGregorio, DeZolt, Bozzetta, Chiocchetti)</t>
  </si>
  <si>
    <t>(Scrudato, Goss, March, Cimin)</t>
  </si>
  <si>
    <t>(Belli, Corradini, Gottardi, Chistè)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</si>
</sst>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4"/>
      <color indexed="9"/>
      <name val="Times New Roman"/>
      <family val="1"/>
    </font>
    <font>
      <sz val="9"/>
      <name val="Arial"/>
      <family val="2"/>
    </font>
    <font>
      <sz val="10"/>
      <color indexed="4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quotePrefix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1381125</xdr:colOff>
      <xdr:row>0</xdr:row>
      <xdr:rowOff>28575</xdr:rowOff>
    </xdr:from>
    <xdr:to>
      <xdr:col>6</xdr:col>
      <xdr:colOff>485775</xdr:colOff>
      <xdr:row>0</xdr:row>
      <xdr:rowOff>438150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0</xdr:row>
      <xdr:rowOff>0</xdr:rowOff>
    </xdr:from>
    <xdr:to>
      <xdr:col>4</xdr:col>
      <xdr:colOff>638175</xdr:colOff>
      <xdr:row>0</xdr:row>
      <xdr:rowOff>1009650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0"/>
          <a:ext cx="1381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1485900</xdr:colOff>
      <xdr:row>0</xdr:row>
      <xdr:rowOff>552450</xdr:rowOff>
    </xdr:from>
    <xdr:to>
      <xdr:col>6</xdr:col>
      <xdr:colOff>438150</xdr:colOff>
      <xdr:row>0</xdr:row>
      <xdr:rowOff>1000125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5524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>
      <pane ySplit="3" topLeftCell="BM19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1.7109375" style="0" hidden="1" customWidth="1"/>
    <col min="2" max="2" width="7.57421875" style="0" hidden="1" customWidth="1"/>
    <col min="3" max="3" width="13.7109375" style="0" hidden="1" customWidth="1"/>
    <col min="4" max="4" width="28.8515625" style="0" customWidth="1"/>
    <col min="5" max="5" width="23.7109375" style="0" customWidth="1"/>
    <col min="6" max="6" width="6.57421875" style="0" bestFit="1" customWidth="1"/>
    <col min="7" max="7" width="20.57421875" style="8" bestFit="1" customWidth="1"/>
    <col min="8" max="8" width="36.8515625" style="0" customWidth="1"/>
    <col min="9" max="9" width="74.28125" style="0" hidden="1" customWidth="1"/>
  </cols>
  <sheetData>
    <row r="1" ht="80.25" customHeight="1">
      <c r="A1" s="9" t="s">
        <v>626</v>
      </c>
    </row>
    <row r="2" spans="2:7" ht="43.5" customHeight="1">
      <c r="B2" s="10"/>
      <c r="C2" s="10"/>
      <c r="D2" s="41" t="s">
        <v>645</v>
      </c>
      <c r="E2" s="41"/>
      <c r="F2" s="41"/>
      <c r="G2" s="41"/>
    </row>
    <row r="3" spans="1:7" ht="12.75">
      <c r="A3" t="s">
        <v>0</v>
      </c>
      <c r="B3" t="s">
        <v>1</v>
      </c>
      <c r="C3" t="s">
        <v>2</v>
      </c>
      <c r="D3" s="34" t="s">
        <v>3</v>
      </c>
      <c r="E3" s="34" t="s">
        <v>4</v>
      </c>
      <c r="F3" s="34" t="s">
        <v>644</v>
      </c>
      <c r="G3" s="34" t="s">
        <v>5</v>
      </c>
    </row>
    <row r="4" ht="13.5" thickBot="1"/>
    <row r="5" spans="4:7" s="13" customFormat="1" ht="15.75">
      <c r="D5" s="38" t="s">
        <v>627</v>
      </c>
      <c r="E5" s="39"/>
      <c r="F5" s="39"/>
      <c r="G5" s="40"/>
    </row>
    <row r="6" spans="1:9" ht="12.75">
      <c r="A6" t="s">
        <v>6</v>
      </c>
      <c r="B6" t="s">
        <v>7</v>
      </c>
      <c r="C6" t="s">
        <v>8</v>
      </c>
      <c r="D6" s="16" t="s">
        <v>22</v>
      </c>
      <c r="E6" s="17" t="s">
        <v>13</v>
      </c>
      <c r="F6" s="17">
        <v>1</v>
      </c>
      <c r="G6" s="18" t="s">
        <v>594</v>
      </c>
      <c r="H6" s="6"/>
      <c r="I6" t="str">
        <f aca="true" t="shared" si="0" ref="I6:I21">TRIM(UPPER(D6&amp;E6&amp;A6&amp;C6))</f>
        <v>TEMPORIN ILARIABUONCONSIGLIO NUOTOALLIEVI50 RANA</v>
      </c>
    </row>
    <row r="7" spans="1:9" ht="12.75">
      <c r="A7" t="s">
        <v>6</v>
      </c>
      <c r="B7" t="s">
        <v>7</v>
      </c>
      <c r="C7" t="s">
        <v>8</v>
      </c>
      <c r="D7" s="16" t="s">
        <v>23</v>
      </c>
      <c r="E7" s="17" t="s">
        <v>15</v>
      </c>
      <c r="F7" s="17">
        <v>1</v>
      </c>
      <c r="G7" s="19" t="str">
        <f>VLOOKUP(I7,Tabella1!$A$6:$E$351,5,0)</f>
        <v>00:57:5</v>
      </c>
      <c r="I7" t="str">
        <f t="shared" si="0"/>
        <v>PALLAORO ALICER.N. VALSUGANAALLIEVI50 RANA</v>
      </c>
    </row>
    <row r="8" spans="1:9" ht="12.75">
      <c r="A8" t="s">
        <v>6</v>
      </c>
      <c r="B8" t="s">
        <v>7</v>
      </c>
      <c r="C8" t="s">
        <v>8</v>
      </c>
      <c r="D8" s="16" t="s">
        <v>19</v>
      </c>
      <c r="E8" s="17" t="s">
        <v>17</v>
      </c>
      <c r="F8" s="17">
        <v>3</v>
      </c>
      <c r="G8" s="19" t="str">
        <f>VLOOKUP(I8,Tabella1!$A$6:$E$351,5,0)</f>
        <v>00:59:0</v>
      </c>
      <c r="I8" t="str">
        <f t="shared" si="0"/>
        <v>GHEZZI BENEDETTAR.N. TRENTOALLIEVI50 RANA</v>
      </c>
    </row>
    <row r="9" spans="1:9" ht="12.75">
      <c r="A9" t="s">
        <v>6</v>
      </c>
      <c r="B9" t="s">
        <v>7</v>
      </c>
      <c r="C9" t="s">
        <v>8</v>
      </c>
      <c r="D9" s="16" t="s">
        <v>20</v>
      </c>
      <c r="E9" s="17" t="s">
        <v>21</v>
      </c>
      <c r="F9" s="17">
        <v>3</v>
      </c>
      <c r="G9" s="19" t="str">
        <f>VLOOKUP(I9,Tabella1!$A$6:$E$351,5,0)</f>
        <v>00:59:0</v>
      </c>
      <c r="I9" t="str">
        <f t="shared" si="0"/>
        <v>VARESCO LARISALATEMAR NUOTOALLIEVI50 RANA</v>
      </c>
    </row>
    <row r="10" spans="1:9" ht="12.75">
      <c r="A10" t="s">
        <v>6</v>
      </c>
      <c r="B10" t="s">
        <v>7</v>
      </c>
      <c r="C10" t="s">
        <v>8</v>
      </c>
      <c r="D10" s="16" t="s">
        <v>29</v>
      </c>
      <c r="E10" s="17" t="s">
        <v>25</v>
      </c>
      <c r="F10" s="17">
        <v>5</v>
      </c>
      <c r="G10" s="19" t="str">
        <f>VLOOKUP(I10,Tabella1!$A$6:$E$351,5,0)</f>
        <v>00:59:2</v>
      </c>
      <c r="I10" t="str">
        <f t="shared" si="0"/>
        <v>CHIOCCHETTI ELENADOLOMITICA NUOTOALLIEVI50 RANA</v>
      </c>
    </row>
    <row r="11" spans="1:9" ht="12.75">
      <c r="A11" t="s">
        <v>6</v>
      </c>
      <c r="B11" t="s">
        <v>7</v>
      </c>
      <c r="C11" t="s">
        <v>8</v>
      </c>
      <c r="D11" s="16" t="s">
        <v>27</v>
      </c>
      <c r="E11" s="17" t="s">
        <v>25</v>
      </c>
      <c r="F11" s="17">
        <v>6</v>
      </c>
      <c r="G11" s="19" t="str">
        <f>VLOOKUP(I11,Tabella1!$A$6:$E$351,5,0)</f>
        <v>01:02:8</v>
      </c>
      <c r="I11" t="str">
        <f t="shared" si="0"/>
        <v>DEFLORIAN SIRIADOLOMITICA NUOTOALLIEVI50 RANA</v>
      </c>
    </row>
    <row r="12" spans="1:9" ht="12.75">
      <c r="A12" t="s">
        <v>6</v>
      </c>
      <c r="B12" t="s">
        <v>7</v>
      </c>
      <c r="C12" t="s">
        <v>8</v>
      </c>
      <c r="D12" s="16" t="s">
        <v>18</v>
      </c>
      <c r="E12" s="17" t="s">
        <v>15</v>
      </c>
      <c r="F12" s="17">
        <v>7</v>
      </c>
      <c r="G12" s="19" t="str">
        <f>VLOOKUP(I12,Tabella1!$A$6:$E$351,5,0)</f>
        <v>01:06:9</v>
      </c>
      <c r="I12" t="str">
        <f t="shared" si="0"/>
        <v>AGOSTINI CAROLINAR.N. VALSUGANAALLIEVI50 RANA</v>
      </c>
    </row>
    <row r="13" spans="1:9" ht="12.75">
      <c r="A13" t="s">
        <v>6</v>
      </c>
      <c r="B13" t="s">
        <v>7</v>
      </c>
      <c r="C13" t="s">
        <v>8</v>
      </c>
      <c r="D13" s="16" t="s">
        <v>26</v>
      </c>
      <c r="E13" s="17" t="s">
        <v>25</v>
      </c>
      <c r="F13" s="17">
        <v>8</v>
      </c>
      <c r="G13" s="19" t="str">
        <f>VLOOKUP(I13,Tabella1!$A$6:$E$351,5,0)</f>
        <v>01:10:5</v>
      </c>
      <c r="I13" t="str">
        <f t="shared" si="0"/>
        <v>MORANDINI GIORGIADOLOMITICA NUOTOALLIEVI50 RANA</v>
      </c>
    </row>
    <row r="14" spans="1:9" ht="12.75">
      <c r="A14" t="s">
        <v>6</v>
      </c>
      <c r="B14" t="s">
        <v>7</v>
      </c>
      <c r="C14" t="s">
        <v>8</v>
      </c>
      <c r="D14" s="16" t="s">
        <v>31</v>
      </c>
      <c r="E14" s="17" t="s">
        <v>25</v>
      </c>
      <c r="F14" s="17">
        <v>9</v>
      </c>
      <c r="G14" s="19" t="str">
        <f>VLOOKUP(I14,Tabella1!$A$6:$E$351,5,0)</f>
        <v>01:11:8</v>
      </c>
      <c r="I14" t="str">
        <f t="shared" si="0"/>
        <v>CARPANO CATERINADOLOMITICA NUOTOALLIEVI50 RANA</v>
      </c>
    </row>
    <row r="15" spans="1:9" ht="12.75">
      <c r="A15" t="s">
        <v>6</v>
      </c>
      <c r="B15" t="s">
        <v>7</v>
      </c>
      <c r="C15" t="s">
        <v>8</v>
      </c>
      <c r="D15" s="16" t="s">
        <v>16</v>
      </c>
      <c r="E15" s="17" t="s">
        <v>17</v>
      </c>
      <c r="F15" s="17">
        <v>10</v>
      </c>
      <c r="G15" s="19" t="str">
        <f>VLOOKUP(I15,Tabella1!$A$6:$E$351,5,0)</f>
        <v>01:14:0</v>
      </c>
      <c r="I15" t="str">
        <f t="shared" si="0"/>
        <v>BIASIONI VALERIAR.N. TRENTOALLIEVI50 RANA</v>
      </c>
    </row>
    <row r="16" spans="1:9" ht="12.75">
      <c r="A16" t="s">
        <v>6</v>
      </c>
      <c r="B16" t="s">
        <v>7</v>
      </c>
      <c r="C16" t="s">
        <v>8</v>
      </c>
      <c r="D16" s="16" t="s">
        <v>24</v>
      </c>
      <c r="E16" s="17" t="s">
        <v>25</v>
      </c>
      <c r="F16" s="17">
        <v>11</v>
      </c>
      <c r="G16" s="19" t="str">
        <f>VLOOKUP(I16,Tabella1!$A$6:$E$351,5,0)</f>
        <v>01:16:3</v>
      </c>
      <c r="I16" t="str">
        <f t="shared" si="0"/>
        <v>PELLEGRIN VIRGINIADOLOMITICA NUOTOALLIEVI50 RANA</v>
      </c>
    </row>
    <row r="17" spans="1:9" ht="12.75">
      <c r="A17" t="s">
        <v>6</v>
      </c>
      <c r="B17" t="s">
        <v>7</v>
      </c>
      <c r="C17" t="s">
        <v>8</v>
      </c>
      <c r="D17" s="16" t="s">
        <v>9</v>
      </c>
      <c r="E17" s="17" t="s">
        <v>10</v>
      </c>
      <c r="F17" s="17">
        <v>12</v>
      </c>
      <c r="G17" s="20" t="s">
        <v>596</v>
      </c>
      <c r="H17" s="7"/>
      <c r="I17" t="str">
        <f t="shared" si="0"/>
        <v>MONTANARINI BENEDETTACSI TRENTO N.ALLIEVI50 RANA</v>
      </c>
    </row>
    <row r="18" spans="1:9" ht="12.75">
      <c r="A18" t="s">
        <v>6</v>
      </c>
      <c r="B18" t="s">
        <v>7</v>
      </c>
      <c r="C18" t="s">
        <v>8</v>
      </c>
      <c r="D18" s="16" t="s">
        <v>28</v>
      </c>
      <c r="E18" s="17" t="s">
        <v>25</v>
      </c>
      <c r="F18" s="17">
        <v>12</v>
      </c>
      <c r="G18" s="19" t="str">
        <f>VLOOKUP(I18,Tabella1!$A$6:$E$351,5,0)</f>
        <v>01:20:8</v>
      </c>
      <c r="I18" t="str">
        <f t="shared" si="0"/>
        <v>VANZETTA GRETADOLOMITICA NUOTOALLIEVI50 RANA</v>
      </c>
    </row>
    <row r="19" spans="1:9" ht="12.75">
      <c r="A19" t="s">
        <v>6</v>
      </c>
      <c r="B19" t="s">
        <v>7</v>
      </c>
      <c r="C19" t="s">
        <v>8</v>
      </c>
      <c r="D19" s="16" t="s">
        <v>30</v>
      </c>
      <c r="E19" s="17" t="s">
        <v>25</v>
      </c>
      <c r="F19" s="17">
        <v>14</v>
      </c>
      <c r="G19" s="19" t="str">
        <f>VLOOKUP(I19,Tabella1!$A$6:$E$351,5,0)</f>
        <v>01:31:7</v>
      </c>
      <c r="I19" t="str">
        <f t="shared" si="0"/>
        <v>SENETTIN SILVIADOLOMITICA NUOTOALLIEVI50 RANA</v>
      </c>
    </row>
    <row r="20" spans="1:9" ht="12.75">
      <c r="A20" t="s">
        <v>6</v>
      </c>
      <c r="B20" t="s">
        <v>7</v>
      </c>
      <c r="C20" t="s">
        <v>8</v>
      </c>
      <c r="D20" s="16" t="s">
        <v>12</v>
      </c>
      <c r="E20" s="17" t="s">
        <v>13</v>
      </c>
      <c r="F20" s="17" t="s">
        <v>11</v>
      </c>
      <c r="G20" s="19" t="s">
        <v>595</v>
      </c>
      <c r="I20" t="str">
        <f t="shared" si="0"/>
        <v>FRIZ RENATEBUONCONSIGLIO NUOTOALLIEVI50 RANA</v>
      </c>
    </row>
    <row r="21" spans="1:9" ht="13.5" thickBot="1">
      <c r="A21" t="s">
        <v>6</v>
      </c>
      <c r="B21" t="s">
        <v>7</v>
      </c>
      <c r="C21" t="s">
        <v>8</v>
      </c>
      <c r="D21" s="21" t="s">
        <v>14</v>
      </c>
      <c r="E21" s="22" t="s">
        <v>15</v>
      </c>
      <c r="F21" s="22" t="s">
        <v>11</v>
      </c>
      <c r="G21" s="23" t="s">
        <v>595</v>
      </c>
      <c r="I21" t="str">
        <f t="shared" si="0"/>
        <v>MONSORNO FIORELLAR.N. VALSUGANAALLIEVI50 RANA</v>
      </c>
    </row>
    <row r="22" ht="13.5" thickBot="1"/>
    <row r="23" spans="4:7" s="13" customFormat="1" ht="15.75">
      <c r="D23" s="38" t="s">
        <v>628</v>
      </c>
      <c r="E23" s="39"/>
      <c r="F23" s="39"/>
      <c r="G23" s="40"/>
    </row>
    <row r="24" spans="1:9" ht="12.75">
      <c r="A24" t="s">
        <v>6</v>
      </c>
      <c r="B24" t="s">
        <v>7</v>
      </c>
      <c r="C24" t="s">
        <v>32</v>
      </c>
      <c r="D24" s="16" t="s">
        <v>22</v>
      </c>
      <c r="E24" s="17" t="s">
        <v>13</v>
      </c>
      <c r="F24" s="17">
        <v>1</v>
      </c>
      <c r="G24" s="19" t="str">
        <f>VLOOKUP(I24,Tabella1!$A$6:$E$351,5,0)</f>
        <v>00:42:0</v>
      </c>
      <c r="I24" t="str">
        <f aca="true" t="shared" si="1" ref="I24:I40">TRIM(UPPER(D24&amp;E24&amp;A24&amp;C24))</f>
        <v>TEMPORIN ILARIABUONCONSIGLIO NUOTOALLIEVI50 STILE LIBERO</v>
      </c>
    </row>
    <row r="25" spans="1:9" ht="12.75">
      <c r="A25" t="s">
        <v>6</v>
      </c>
      <c r="B25" t="s">
        <v>7</v>
      </c>
      <c r="C25" t="s">
        <v>32</v>
      </c>
      <c r="D25" s="16" t="s">
        <v>20</v>
      </c>
      <c r="E25" s="17" t="s">
        <v>21</v>
      </c>
      <c r="F25" s="17">
        <v>2</v>
      </c>
      <c r="G25" s="19" t="str">
        <f>VLOOKUP(I25,Tabella1!$A$6:$E$351,5,0)</f>
        <v>00:43:6</v>
      </c>
      <c r="I25" t="str">
        <f t="shared" si="1"/>
        <v>VARESCO LARISALATEMAR NUOTOALLIEVI50 STILE LIBERO</v>
      </c>
    </row>
    <row r="26" spans="1:9" ht="12.75">
      <c r="A26" t="s">
        <v>6</v>
      </c>
      <c r="B26" t="s">
        <v>7</v>
      </c>
      <c r="C26" t="s">
        <v>32</v>
      </c>
      <c r="D26" s="16" t="s">
        <v>23</v>
      </c>
      <c r="E26" s="17" t="s">
        <v>15</v>
      </c>
      <c r="F26" s="17">
        <v>3</v>
      </c>
      <c r="G26" s="19" t="str">
        <f>VLOOKUP(I26,Tabella1!$A$6:$E$351,5,0)</f>
        <v>00:49:0</v>
      </c>
      <c r="I26" t="str">
        <f t="shared" si="1"/>
        <v>PALLAORO ALICER.N. VALSUGANAALLIEVI50 STILE LIBERO</v>
      </c>
    </row>
    <row r="27" spans="1:9" ht="12.75">
      <c r="A27" t="s">
        <v>6</v>
      </c>
      <c r="B27" t="s">
        <v>7</v>
      </c>
      <c r="C27" t="s">
        <v>32</v>
      </c>
      <c r="D27" s="16" t="s">
        <v>18</v>
      </c>
      <c r="E27" s="17" t="s">
        <v>15</v>
      </c>
      <c r="F27" s="17">
        <v>4</v>
      </c>
      <c r="G27" s="19" t="str">
        <f>VLOOKUP(I27,Tabella1!$A$6:$E$351,5,0)</f>
        <v>00:50:8</v>
      </c>
      <c r="I27" t="str">
        <f t="shared" si="1"/>
        <v>AGOSTINI CAROLINAR.N. VALSUGANAALLIEVI50 STILE LIBERO</v>
      </c>
    </row>
    <row r="28" spans="1:9" ht="12.75">
      <c r="A28" t="s">
        <v>6</v>
      </c>
      <c r="B28" t="s">
        <v>7</v>
      </c>
      <c r="C28" t="s">
        <v>32</v>
      </c>
      <c r="D28" s="16" t="s">
        <v>19</v>
      </c>
      <c r="E28" s="17" t="s">
        <v>17</v>
      </c>
      <c r="F28" s="17">
        <v>5</v>
      </c>
      <c r="G28" s="19" t="str">
        <f>VLOOKUP(I28,Tabella1!$A$6:$E$351,5,0)</f>
        <v>00:52:8</v>
      </c>
      <c r="I28" t="str">
        <f t="shared" si="1"/>
        <v>GHEZZI BENEDETTAR.N. TRENTOALLIEVI50 STILE LIBERO</v>
      </c>
    </row>
    <row r="29" spans="1:9" ht="12.75">
      <c r="A29" t="s">
        <v>6</v>
      </c>
      <c r="B29" t="s">
        <v>7</v>
      </c>
      <c r="C29" t="s">
        <v>32</v>
      </c>
      <c r="D29" s="16" t="s">
        <v>27</v>
      </c>
      <c r="E29" s="17" t="s">
        <v>25</v>
      </c>
      <c r="F29" s="17">
        <v>6</v>
      </c>
      <c r="G29" s="19" t="str">
        <f>VLOOKUP(I29,Tabella1!$A$6:$E$351,5,0)</f>
        <v>00:58:5</v>
      </c>
      <c r="I29" t="str">
        <f t="shared" si="1"/>
        <v>DEFLORIAN SIRIADOLOMITICA NUOTOALLIEVI50 STILE LIBERO</v>
      </c>
    </row>
    <row r="30" spans="1:9" ht="12.75">
      <c r="A30" t="s">
        <v>6</v>
      </c>
      <c r="B30" t="s">
        <v>7</v>
      </c>
      <c r="C30" t="s">
        <v>32</v>
      </c>
      <c r="D30" s="16" t="s">
        <v>29</v>
      </c>
      <c r="E30" s="17" t="s">
        <v>25</v>
      </c>
      <c r="F30" s="17">
        <v>7</v>
      </c>
      <c r="G30" s="19" t="str">
        <f>VLOOKUP(I30,Tabella1!$A$6:$E$351,5,0)</f>
        <v>00:59:4</v>
      </c>
      <c r="I30" t="str">
        <f t="shared" si="1"/>
        <v>CHIOCCHETTI ELENADOLOMITICA NUOTOALLIEVI50 STILE LIBERO</v>
      </c>
    </row>
    <row r="31" spans="1:9" ht="12.75">
      <c r="A31" t="s">
        <v>6</v>
      </c>
      <c r="B31" t="s">
        <v>7</v>
      </c>
      <c r="C31" t="s">
        <v>32</v>
      </c>
      <c r="D31" s="16" t="s">
        <v>26</v>
      </c>
      <c r="E31" s="17" t="s">
        <v>25</v>
      </c>
      <c r="F31" s="17">
        <v>8</v>
      </c>
      <c r="G31" s="19" t="str">
        <f>VLOOKUP(I31,Tabella1!$A$6:$E$351,5,0)</f>
        <v>01:00:3</v>
      </c>
      <c r="I31" t="str">
        <f t="shared" si="1"/>
        <v>MORANDINI GIORGIADOLOMITICA NUOTOALLIEVI50 STILE LIBERO</v>
      </c>
    </row>
    <row r="32" spans="1:9" ht="12.75">
      <c r="A32" t="s">
        <v>6</v>
      </c>
      <c r="B32" t="s">
        <v>7</v>
      </c>
      <c r="C32" t="s">
        <v>32</v>
      </c>
      <c r="D32" s="16" t="s">
        <v>9</v>
      </c>
      <c r="E32" s="17" t="s">
        <v>10</v>
      </c>
      <c r="F32" s="17">
        <v>9</v>
      </c>
      <c r="G32" s="18" t="s">
        <v>597</v>
      </c>
      <c r="H32" s="6"/>
      <c r="I32" t="str">
        <f t="shared" si="1"/>
        <v>MONTANARINI BENEDETTACSI TRENTO N.ALLIEVI50 STILE LIBERO</v>
      </c>
    </row>
    <row r="33" spans="1:9" ht="12.75">
      <c r="A33" t="s">
        <v>6</v>
      </c>
      <c r="B33" t="s">
        <v>7</v>
      </c>
      <c r="C33" t="s">
        <v>32</v>
      </c>
      <c r="D33" s="16" t="s">
        <v>16</v>
      </c>
      <c r="E33" s="17" t="s">
        <v>17</v>
      </c>
      <c r="F33" s="17">
        <v>10</v>
      </c>
      <c r="G33" s="19" t="str">
        <f>VLOOKUP(I33,Tabella1!$A$6:$E$351,5,0)</f>
        <v>01:01:5</v>
      </c>
      <c r="I33" t="str">
        <f t="shared" si="1"/>
        <v>BIASIONI VALERIAR.N. TRENTOALLIEVI50 STILE LIBERO</v>
      </c>
    </row>
    <row r="34" spans="1:9" ht="12.75">
      <c r="A34" t="s">
        <v>6</v>
      </c>
      <c r="B34" t="s">
        <v>7</v>
      </c>
      <c r="C34" t="s">
        <v>32</v>
      </c>
      <c r="D34" s="16" t="s">
        <v>31</v>
      </c>
      <c r="E34" s="17" t="s">
        <v>25</v>
      </c>
      <c r="F34" s="17">
        <v>11</v>
      </c>
      <c r="G34" s="19" t="str">
        <f>VLOOKUP(I34,Tabella1!$A$6:$E$351,5,0)</f>
        <v>01:01:6</v>
      </c>
      <c r="I34" t="str">
        <f t="shared" si="1"/>
        <v>CARPANO CATERINADOLOMITICA NUOTOALLIEVI50 STILE LIBERO</v>
      </c>
    </row>
    <row r="35" spans="1:9" ht="12.75">
      <c r="A35" t="s">
        <v>6</v>
      </c>
      <c r="B35" t="s">
        <v>7</v>
      </c>
      <c r="C35" t="s">
        <v>32</v>
      </c>
      <c r="D35" s="16" t="s">
        <v>24</v>
      </c>
      <c r="E35" s="17" t="s">
        <v>25</v>
      </c>
      <c r="F35" s="17">
        <v>12</v>
      </c>
      <c r="G35" s="19" t="str">
        <f>VLOOKUP(I35,Tabella1!$A$6:$E$351,5,0)</f>
        <v>01:09:1</v>
      </c>
      <c r="I35" t="str">
        <f t="shared" si="1"/>
        <v>PELLEGRIN VIRGINIADOLOMITICA NUOTOALLIEVI50 STILE LIBERO</v>
      </c>
    </row>
    <row r="36" spans="1:9" ht="12.75">
      <c r="A36" t="s">
        <v>6</v>
      </c>
      <c r="B36" t="s">
        <v>7</v>
      </c>
      <c r="C36" t="s">
        <v>32</v>
      </c>
      <c r="D36" s="16" t="s">
        <v>30</v>
      </c>
      <c r="E36" s="17" t="s">
        <v>25</v>
      </c>
      <c r="F36" s="17">
        <v>13</v>
      </c>
      <c r="G36" s="19" t="str">
        <f>VLOOKUP(I36,Tabella1!$A$6:$E$351,5,0)</f>
        <v>01:12:5</v>
      </c>
      <c r="I36" t="str">
        <f t="shared" si="1"/>
        <v>SENETTIN SILVIADOLOMITICA NUOTOALLIEVI50 STILE LIBERO</v>
      </c>
    </row>
    <row r="37" spans="1:9" ht="12.75">
      <c r="A37" t="s">
        <v>6</v>
      </c>
      <c r="B37" t="s">
        <v>7</v>
      </c>
      <c r="C37" t="s">
        <v>32</v>
      </c>
      <c r="D37" s="16" t="s">
        <v>28</v>
      </c>
      <c r="E37" s="17" t="s">
        <v>25</v>
      </c>
      <c r="F37" s="17">
        <v>14</v>
      </c>
      <c r="G37" s="19" t="str">
        <f>VLOOKUP(I37,Tabella1!$A$6:$E$351,5,0)</f>
        <v>01:16:4</v>
      </c>
      <c r="I37" t="str">
        <f t="shared" si="1"/>
        <v>VANZETTA GRETADOLOMITICA NUOTOALLIEVI50 STILE LIBERO</v>
      </c>
    </row>
    <row r="38" spans="1:9" ht="12.75">
      <c r="A38" t="s">
        <v>6</v>
      </c>
      <c r="B38" t="s">
        <v>7</v>
      </c>
      <c r="C38" t="s">
        <v>32</v>
      </c>
      <c r="D38" s="16" t="s">
        <v>33</v>
      </c>
      <c r="E38" s="17" t="s">
        <v>25</v>
      </c>
      <c r="F38" s="17">
        <v>15</v>
      </c>
      <c r="G38" s="19" t="str">
        <f>VLOOKUP(I38,Tabella1!$A$6:$E$351,5,0)</f>
        <v>01:28:8</v>
      </c>
      <c r="I38" t="str">
        <f t="shared" si="1"/>
        <v>DELUGAN ELISADOLOMITICA NUOTOALLIEVI50 STILE LIBERO</v>
      </c>
    </row>
    <row r="39" spans="1:9" ht="12.75">
      <c r="A39" t="s">
        <v>6</v>
      </c>
      <c r="B39" t="s">
        <v>7</v>
      </c>
      <c r="C39" t="s">
        <v>32</v>
      </c>
      <c r="D39" s="16" t="s">
        <v>12</v>
      </c>
      <c r="E39" s="17" t="s">
        <v>13</v>
      </c>
      <c r="F39" s="17" t="s">
        <v>11</v>
      </c>
      <c r="G39" s="19" t="s">
        <v>595</v>
      </c>
      <c r="I39" t="str">
        <f t="shared" si="1"/>
        <v>FRIZ RENATEBUONCONSIGLIO NUOTOALLIEVI50 STILE LIBERO</v>
      </c>
    </row>
    <row r="40" spans="1:9" ht="13.5" thickBot="1">
      <c r="A40" t="s">
        <v>6</v>
      </c>
      <c r="B40" t="s">
        <v>7</v>
      </c>
      <c r="C40" t="s">
        <v>32</v>
      </c>
      <c r="D40" s="21" t="s">
        <v>14</v>
      </c>
      <c r="E40" s="22" t="s">
        <v>15</v>
      </c>
      <c r="F40" s="22" t="s">
        <v>11</v>
      </c>
      <c r="G40" s="23" t="s">
        <v>595</v>
      </c>
      <c r="I40" t="str">
        <f t="shared" si="1"/>
        <v>MONSORNO FIORELLAR.N. VALSUGANAALLIEVI50 STILE LIBERO</v>
      </c>
    </row>
    <row r="41" ht="13.5" thickBot="1"/>
    <row r="42" spans="4:7" s="14" customFormat="1" ht="15.75">
      <c r="D42" s="38" t="s">
        <v>629</v>
      </c>
      <c r="E42" s="39"/>
      <c r="F42" s="39"/>
      <c r="G42" s="40"/>
    </row>
    <row r="43" spans="1:9" ht="12.75">
      <c r="A43" t="s">
        <v>6</v>
      </c>
      <c r="B43" t="s">
        <v>7</v>
      </c>
      <c r="C43" t="s">
        <v>34</v>
      </c>
      <c r="D43" s="16" t="s">
        <v>14</v>
      </c>
      <c r="E43" s="17" t="s">
        <v>15</v>
      </c>
      <c r="F43" s="17" t="s">
        <v>11</v>
      </c>
      <c r="G43" s="19" t="s">
        <v>11</v>
      </c>
      <c r="I43" t="str">
        <f aca="true" t="shared" si="2" ref="I43:I56">TRIM(UPPER(D43&amp;E43&amp;A43&amp;C43))</f>
        <v>MONSORNO FIORELLAR.N. VALSUGANAALLIEVINUOTO CON SOTTOPASSAGGI 25M</v>
      </c>
    </row>
    <row r="44" spans="1:9" ht="12.75">
      <c r="A44" t="s">
        <v>6</v>
      </c>
      <c r="B44" t="s">
        <v>7</v>
      </c>
      <c r="C44" t="s">
        <v>34</v>
      </c>
      <c r="D44" s="16" t="s">
        <v>22</v>
      </c>
      <c r="E44" s="17" t="s">
        <v>13</v>
      </c>
      <c r="F44" s="17">
        <v>1</v>
      </c>
      <c r="G44" s="18" t="s">
        <v>602</v>
      </c>
      <c r="H44" s="6"/>
      <c r="I44" t="str">
        <f t="shared" si="2"/>
        <v>TEMPORIN ILARIABUONCONSIGLIO NUOTOALLIEVINUOTO CON SOTTOPASSAGGI 25M</v>
      </c>
    </row>
    <row r="45" spans="1:9" ht="12.75">
      <c r="A45" t="s">
        <v>6</v>
      </c>
      <c r="B45" t="s">
        <v>7</v>
      </c>
      <c r="C45" t="s">
        <v>34</v>
      </c>
      <c r="D45" s="16" t="s">
        <v>23</v>
      </c>
      <c r="E45" s="17" t="s">
        <v>15</v>
      </c>
      <c r="F45" s="17">
        <v>2</v>
      </c>
      <c r="G45" s="18" t="s">
        <v>608</v>
      </c>
      <c r="H45" s="6"/>
      <c r="I45" t="str">
        <f t="shared" si="2"/>
        <v>PALLAORO ALICER.N. VALSUGANAALLIEVINUOTO CON SOTTOPASSAGGI 25M</v>
      </c>
    </row>
    <row r="46" spans="1:9" ht="12.75">
      <c r="A46" t="s">
        <v>6</v>
      </c>
      <c r="B46" t="s">
        <v>7</v>
      </c>
      <c r="C46" t="s">
        <v>34</v>
      </c>
      <c r="D46" s="16" t="s">
        <v>20</v>
      </c>
      <c r="E46" s="17" t="s">
        <v>21</v>
      </c>
      <c r="F46" s="17">
        <v>3</v>
      </c>
      <c r="G46" s="18" t="s">
        <v>601</v>
      </c>
      <c r="H46" s="6"/>
      <c r="I46" t="str">
        <f t="shared" si="2"/>
        <v>VARESCO LARISALATEMAR NUOTOALLIEVINUOTO CON SOTTOPASSAGGI 25M</v>
      </c>
    </row>
    <row r="47" spans="1:9" ht="12.75">
      <c r="A47" t="s">
        <v>6</v>
      </c>
      <c r="B47" t="s">
        <v>7</v>
      </c>
      <c r="C47" t="s">
        <v>34</v>
      </c>
      <c r="D47" s="16" t="s">
        <v>19</v>
      </c>
      <c r="E47" s="17" t="s">
        <v>17</v>
      </c>
      <c r="F47" s="17">
        <v>4</v>
      </c>
      <c r="G47" s="18" t="s">
        <v>600</v>
      </c>
      <c r="H47" s="6"/>
      <c r="I47" t="str">
        <f t="shared" si="2"/>
        <v>GHEZZI BENEDETTAR.N. TRENTOALLIEVINUOTO CON SOTTOPASSAGGI 25M</v>
      </c>
    </row>
    <row r="48" spans="1:9" ht="12.75">
      <c r="A48" t="s">
        <v>6</v>
      </c>
      <c r="B48" t="s">
        <v>7</v>
      </c>
      <c r="C48" t="s">
        <v>34</v>
      </c>
      <c r="D48" s="16" t="s">
        <v>18</v>
      </c>
      <c r="E48" s="17" t="s">
        <v>15</v>
      </c>
      <c r="F48" s="17">
        <v>5</v>
      </c>
      <c r="G48" s="18" t="s">
        <v>607</v>
      </c>
      <c r="H48" s="6"/>
      <c r="I48" t="str">
        <f t="shared" si="2"/>
        <v>AGOSTINI CAROLINAR.N. VALSUGANAALLIEVINUOTO CON SOTTOPASSAGGI 25M</v>
      </c>
    </row>
    <row r="49" spans="1:9" ht="12.75">
      <c r="A49" t="s">
        <v>6</v>
      </c>
      <c r="B49" t="s">
        <v>7</v>
      </c>
      <c r="C49" t="s">
        <v>34</v>
      </c>
      <c r="D49" s="16" t="s">
        <v>29</v>
      </c>
      <c r="E49" s="17" t="s">
        <v>25</v>
      </c>
      <c r="F49" s="17">
        <v>6</v>
      </c>
      <c r="G49" s="18" t="s">
        <v>604</v>
      </c>
      <c r="H49" s="6"/>
      <c r="I49" t="str">
        <f t="shared" si="2"/>
        <v>CHIOCCHETTI ELENADOLOMITICA NUOTOALLIEVINUOTO CON SOTTOPASSAGGI 25M</v>
      </c>
    </row>
    <row r="50" spans="1:9" ht="12.75">
      <c r="A50" t="s">
        <v>6</v>
      </c>
      <c r="B50" t="s">
        <v>7</v>
      </c>
      <c r="C50" t="s">
        <v>34</v>
      </c>
      <c r="D50" s="16" t="s">
        <v>16</v>
      </c>
      <c r="E50" s="17" t="s">
        <v>17</v>
      </c>
      <c r="F50" s="17">
        <v>7</v>
      </c>
      <c r="G50" s="18" t="s">
        <v>606</v>
      </c>
      <c r="H50" s="6"/>
      <c r="I50" t="str">
        <f t="shared" si="2"/>
        <v>BIASIONI VALERIAR.N. TRENTOALLIEVINUOTO CON SOTTOPASSAGGI 25M</v>
      </c>
    </row>
    <row r="51" spans="1:9" ht="12.75">
      <c r="A51" t="s">
        <v>6</v>
      </c>
      <c r="B51" t="s">
        <v>7</v>
      </c>
      <c r="C51" t="s">
        <v>34</v>
      </c>
      <c r="D51" s="16" t="s">
        <v>27</v>
      </c>
      <c r="E51" s="17" t="s">
        <v>25</v>
      </c>
      <c r="F51" s="17">
        <v>8</v>
      </c>
      <c r="G51" s="18" t="s">
        <v>609</v>
      </c>
      <c r="H51" s="6"/>
      <c r="I51" t="str">
        <f t="shared" si="2"/>
        <v>DEFLORIAN SIRIADOLOMITICA NUOTOALLIEVINUOTO CON SOTTOPASSAGGI 25M</v>
      </c>
    </row>
    <row r="52" spans="1:9" ht="12.75">
      <c r="A52" t="s">
        <v>6</v>
      </c>
      <c r="B52" t="s">
        <v>7</v>
      </c>
      <c r="C52" t="s">
        <v>34</v>
      </c>
      <c r="D52" s="16" t="s">
        <v>9</v>
      </c>
      <c r="E52" s="17" t="s">
        <v>10</v>
      </c>
      <c r="F52" s="17">
        <v>9</v>
      </c>
      <c r="G52" s="18" t="s">
        <v>605</v>
      </c>
      <c r="H52" s="6"/>
      <c r="I52" t="str">
        <f t="shared" si="2"/>
        <v>MONTANARINI BENEDETTACSI TRENTO N.ALLIEVINUOTO CON SOTTOPASSAGGI 25M</v>
      </c>
    </row>
    <row r="53" spans="1:9" ht="12.75">
      <c r="A53" t="s">
        <v>6</v>
      </c>
      <c r="B53" t="s">
        <v>7</v>
      </c>
      <c r="C53" t="s">
        <v>34</v>
      </c>
      <c r="D53" s="16" t="s">
        <v>31</v>
      </c>
      <c r="E53" s="17" t="s">
        <v>25</v>
      </c>
      <c r="F53" s="17">
        <v>10</v>
      </c>
      <c r="G53" s="18" t="s">
        <v>599</v>
      </c>
      <c r="H53" s="6"/>
      <c r="I53" t="str">
        <f t="shared" si="2"/>
        <v>CARPANO CATERINADOLOMITICA NUOTOALLIEVINUOTO CON SOTTOPASSAGGI 25M</v>
      </c>
    </row>
    <row r="54" spans="1:9" ht="12.75">
      <c r="A54" t="s">
        <v>6</v>
      </c>
      <c r="B54" t="s">
        <v>7</v>
      </c>
      <c r="C54" t="s">
        <v>34</v>
      </c>
      <c r="D54" s="16" t="s">
        <v>24</v>
      </c>
      <c r="E54" s="17" t="s">
        <v>25</v>
      </c>
      <c r="F54" s="17">
        <v>11</v>
      </c>
      <c r="G54" s="18" t="s">
        <v>598</v>
      </c>
      <c r="H54" s="6"/>
      <c r="I54" t="str">
        <f t="shared" si="2"/>
        <v>PELLEGRIN VIRGINIADOLOMITICA NUOTOALLIEVINUOTO CON SOTTOPASSAGGI 25M</v>
      </c>
    </row>
    <row r="55" spans="1:9" ht="12.75">
      <c r="A55" t="s">
        <v>6</v>
      </c>
      <c r="B55" t="s">
        <v>7</v>
      </c>
      <c r="C55" t="s">
        <v>34</v>
      </c>
      <c r="D55" s="16" t="s">
        <v>30</v>
      </c>
      <c r="E55" s="17" t="s">
        <v>25</v>
      </c>
      <c r="F55" s="17">
        <v>12</v>
      </c>
      <c r="G55" s="18" t="s">
        <v>603</v>
      </c>
      <c r="H55" s="6"/>
      <c r="I55" t="str">
        <f t="shared" si="2"/>
        <v>SENETTIN SILVIADOLOMITICA NUOTOALLIEVINUOTO CON SOTTOPASSAGGI 25M</v>
      </c>
    </row>
    <row r="56" spans="1:9" ht="13.5" thickBot="1">
      <c r="A56" t="s">
        <v>6</v>
      </c>
      <c r="B56" t="s">
        <v>7</v>
      </c>
      <c r="C56" t="s">
        <v>34</v>
      </c>
      <c r="D56" s="21" t="s">
        <v>12</v>
      </c>
      <c r="E56" s="22" t="s">
        <v>13</v>
      </c>
      <c r="F56" s="22" t="s">
        <v>11</v>
      </c>
      <c r="G56" s="23" t="s">
        <v>595</v>
      </c>
      <c r="I56" t="str">
        <f t="shared" si="2"/>
        <v>FRIZ RENATEBUONCONSIGLIO NUOTOALLIEVINUOTO CON SOTTOPASSAGGI 25M</v>
      </c>
    </row>
    <row r="57" ht="13.5" thickBot="1"/>
    <row r="58" spans="4:7" s="14" customFormat="1" ht="15.75">
      <c r="D58" s="38" t="s">
        <v>630</v>
      </c>
      <c r="E58" s="39"/>
      <c r="F58" s="39"/>
      <c r="G58" s="40"/>
    </row>
    <row r="59" spans="1:9" ht="12.75">
      <c r="A59" t="s">
        <v>6</v>
      </c>
      <c r="B59" t="s">
        <v>35</v>
      </c>
      <c r="C59" t="s">
        <v>8</v>
      </c>
      <c r="D59" s="16" t="s">
        <v>38</v>
      </c>
      <c r="E59" s="17" t="s">
        <v>17</v>
      </c>
      <c r="F59" s="17">
        <v>1</v>
      </c>
      <c r="G59" s="18" t="s">
        <v>610</v>
      </c>
      <c r="H59" s="6"/>
      <c r="I59" t="str">
        <f aca="true" t="shared" si="3" ref="I59:I64">TRIM(UPPER(D59&amp;E59&amp;A59&amp;C59))</f>
        <v>BONVECCHIO MARCOR.N. TRENTOALLIEVI50 RANA</v>
      </c>
    </row>
    <row r="60" spans="1:9" ht="12.75">
      <c r="A60" t="s">
        <v>6</v>
      </c>
      <c r="B60" t="s">
        <v>35</v>
      </c>
      <c r="C60" t="s">
        <v>8</v>
      </c>
      <c r="D60" s="16" t="s">
        <v>39</v>
      </c>
      <c r="E60" s="17" t="s">
        <v>17</v>
      </c>
      <c r="F60" s="17">
        <v>2</v>
      </c>
      <c r="G60" s="19" t="str">
        <f>VLOOKUP(I60,Tabella1!$A$6:$E$351,5,0)</f>
        <v>00:57:0</v>
      </c>
      <c r="I60" t="str">
        <f t="shared" si="3"/>
        <v>FRIZZERA THOMASR.N. TRENTOALLIEVI50 RANA</v>
      </c>
    </row>
    <row r="61" spans="1:9" ht="12.75">
      <c r="A61" t="s">
        <v>6</v>
      </c>
      <c r="B61" t="s">
        <v>35</v>
      </c>
      <c r="C61" t="s">
        <v>8</v>
      </c>
      <c r="D61" s="16" t="s">
        <v>611</v>
      </c>
      <c r="E61" s="17" t="s">
        <v>13</v>
      </c>
      <c r="F61" s="17">
        <v>3</v>
      </c>
      <c r="G61" s="18" t="s">
        <v>612</v>
      </c>
      <c r="H61" s="6"/>
      <c r="I61" t="str">
        <f t="shared" si="3"/>
        <v>ZANZOTTI GIACOMOBUONCONSIGLIO NUOTOALLIEVI50 RANA</v>
      </c>
    </row>
    <row r="62" spans="1:9" ht="12.75">
      <c r="A62" t="s">
        <v>6</v>
      </c>
      <c r="B62" t="s">
        <v>35</v>
      </c>
      <c r="C62" t="s">
        <v>8</v>
      </c>
      <c r="D62" s="16" t="s">
        <v>37</v>
      </c>
      <c r="E62" s="17" t="s">
        <v>13</v>
      </c>
      <c r="F62" s="17">
        <v>4</v>
      </c>
      <c r="G62" s="18" t="s">
        <v>613</v>
      </c>
      <c r="H62" s="6"/>
      <c r="I62" t="str">
        <f t="shared" si="3"/>
        <v>SZEWCZYK PIOTRBUONCONSIGLIO NUOTOALLIEVI50 RANA</v>
      </c>
    </row>
    <row r="63" spans="1:9" ht="12.75">
      <c r="A63" t="s">
        <v>6</v>
      </c>
      <c r="B63" t="s">
        <v>35</v>
      </c>
      <c r="C63" t="s">
        <v>8</v>
      </c>
      <c r="D63" s="16" t="s">
        <v>36</v>
      </c>
      <c r="E63" s="17" t="s">
        <v>17</v>
      </c>
      <c r="F63" s="17">
        <v>5</v>
      </c>
      <c r="G63" s="19" t="str">
        <f>VLOOKUP(I63,Tabella1!$A$6:$E$351,5,0)</f>
        <v>01:14:8</v>
      </c>
      <c r="I63" t="str">
        <f t="shared" si="3"/>
        <v>VALLE ALEXR.N. TRENTOALLIEVI50 RANA</v>
      </c>
    </row>
    <row r="64" spans="1:9" ht="13.5" thickBot="1">
      <c r="A64" t="s">
        <v>6</v>
      </c>
      <c r="B64" t="s">
        <v>35</v>
      </c>
      <c r="C64" t="s">
        <v>8</v>
      </c>
      <c r="D64" s="21" t="s">
        <v>40</v>
      </c>
      <c r="E64" s="22" t="s">
        <v>25</v>
      </c>
      <c r="F64" s="22">
        <v>6</v>
      </c>
      <c r="G64" s="23" t="str">
        <f>VLOOKUP(I64,Tabella1!$A$6:$E$351,5,0)</f>
        <v>01:25:9</v>
      </c>
      <c r="I64" t="str">
        <f t="shared" si="3"/>
        <v>MARCH DANIELEDOLOMITICA NUOTOALLIEVI50 RANA</v>
      </c>
    </row>
    <row r="65" spans="1:7" s="5" customFormat="1" ht="13.5" thickBot="1">
      <c r="A65" s="1"/>
      <c r="B65" s="1"/>
      <c r="C65" s="1"/>
      <c r="D65" s="1"/>
      <c r="E65" s="1"/>
      <c r="G65" s="11"/>
    </row>
    <row r="66" spans="4:7" s="14" customFormat="1" ht="15.75">
      <c r="D66" s="35" t="s">
        <v>631</v>
      </c>
      <c r="E66" s="36"/>
      <c r="F66" s="36"/>
      <c r="G66" s="37"/>
    </row>
    <row r="67" spans="1:9" ht="12.75">
      <c r="A67" t="s">
        <v>6</v>
      </c>
      <c r="B67" t="s">
        <v>35</v>
      </c>
      <c r="C67" t="s">
        <v>32</v>
      </c>
      <c r="D67" s="16" t="s">
        <v>39</v>
      </c>
      <c r="E67" s="17" t="s">
        <v>17</v>
      </c>
      <c r="F67" s="17">
        <v>1</v>
      </c>
      <c r="G67" s="19" t="str">
        <f>VLOOKUP(I67,Tabella1!$A$6:$E$351,5,0)</f>
        <v>00:39:2</v>
      </c>
      <c r="I67" t="str">
        <f>TRIM(UPPER(D67&amp;E67&amp;A67&amp;C67))</f>
        <v>FRIZZERA THOMASR.N. TRENTOALLIEVI50 STILE LIBERO</v>
      </c>
    </row>
    <row r="68" spans="1:9" ht="12.75">
      <c r="A68" t="s">
        <v>6</v>
      </c>
      <c r="B68" t="s">
        <v>35</v>
      </c>
      <c r="C68" t="s">
        <v>32</v>
      </c>
      <c r="D68" s="16" t="s">
        <v>38</v>
      </c>
      <c r="E68" s="17" t="s">
        <v>17</v>
      </c>
      <c r="F68" s="17">
        <v>2</v>
      </c>
      <c r="G68" s="19" t="str">
        <f>VLOOKUP(I68,Tabella1!$A$6:$E$351,5,0)</f>
        <v>00:42:9</v>
      </c>
      <c r="I68" t="str">
        <f>TRIM(UPPER(D68&amp;E68&amp;A68&amp;C68))</f>
        <v>BONVECCHIO MARCOR.N. TRENTOALLIEVI50 STILE LIBERO</v>
      </c>
    </row>
    <row r="69" spans="1:9" ht="12.75">
      <c r="A69" t="s">
        <v>6</v>
      </c>
      <c r="B69" t="s">
        <v>35</v>
      </c>
      <c r="C69" t="s">
        <v>32</v>
      </c>
      <c r="D69" s="16" t="s">
        <v>37</v>
      </c>
      <c r="E69" s="17" t="s">
        <v>13</v>
      </c>
      <c r="F69" s="17">
        <v>3</v>
      </c>
      <c r="G69" s="18" t="s">
        <v>614</v>
      </c>
      <c r="H69" s="6"/>
      <c r="I69" t="str">
        <f>TRIM(UPPER(D69&amp;E69&amp;A69&amp;C69))</f>
        <v>SZEWCZYK PIOTRBUONCONSIGLIO NUOTOALLIEVI50 STILE LIBERO</v>
      </c>
    </row>
    <row r="70" spans="1:9" ht="12.75">
      <c r="A70" t="s">
        <v>6</v>
      </c>
      <c r="B70" t="s">
        <v>35</v>
      </c>
      <c r="C70" t="s">
        <v>32</v>
      </c>
      <c r="D70" s="16" t="s">
        <v>611</v>
      </c>
      <c r="E70" s="17" t="s">
        <v>13</v>
      </c>
      <c r="F70" s="17">
        <v>4</v>
      </c>
      <c r="G70" s="18" t="s">
        <v>615</v>
      </c>
      <c r="H70" s="6"/>
      <c r="I70" t="str">
        <f>TRIM(UPPER(D70&amp;E70&amp;A70&amp;C70))</f>
        <v>ZANZOTTI GIACOMOBUONCONSIGLIO NUOTOALLIEVI50 STILE LIBERO</v>
      </c>
    </row>
    <row r="71" spans="1:9" ht="13.5" thickBot="1">
      <c r="A71" t="s">
        <v>6</v>
      </c>
      <c r="B71" t="s">
        <v>35</v>
      </c>
      <c r="C71" t="s">
        <v>32</v>
      </c>
      <c r="D71" s="21" t="s">
        <v>36</v>
      </c>
      <c r="E71" s="22" t="s">
        <v>17</v>
      </c>
      <c r="F71" s="22">
        <v>5</v>
      </c>
      <c r="G71" s="23" t="str">
        <f>VLOOKUP(I71,Tabella1!$A$6:$E$351,5,0)</f>
        <v>01:07:5</v>
      </c>
      <c r="I71" t="str">
        <f>TRIM(UPPER(D71&amp;E71&amp;A71&amp;C71))</f>
        <v>VALLE ALEXR.N. TRENTOALLIEVI50 STILE LIBERO</v>
      </c>
    </row>
    <row r="73" spans="4:7" s="14" customFormat="1" ht="16.5" thickBot="1">
      <c r="D73" s="42" t="s">
        <v>632</v>
      </c>
      <c r="E73" s="43"/>
      <c r="F73" s="43"/>
      <c r="G73" s="44"/>
    </row>
    <row r="74" spans="1:9" ht="12.75">
      <c r="A74" t="s">
        <v>6</v>
      </c>
      <c r="B74" t="s">
        <v>35</v>
      </c>
      <c r="C74" t="s">
        <v>34</v>
      </c>
      <c r="D74" s="25" t="s">
        <v>38</v>
      </c>
      <c r="E74" s="26" t="s">
        <v>17</v>
      </c>
      <c r="F74" s="26">
        <v>1</v>
      </c>
      <c r="G74" s="27" t="s">
        <v>602</v>
      </c>
      <c r="H74" s="6"/>
      <c r="I74" t="str">
        <f aca="true" t="shared" si="4" ref="I74:I79">TRIM(UPPER(D74&amp;E74&amp;A74&amp;C74))</f>
        <v>BONVECCHIO MARCOR.N. TRENTOALLIEVINUOTO CON SOTTOPASSAGGI 25M</v>
      </c>
    </row>
    <row r="75" spans="1:9" ht="12.75">
      <c r="A75" t="s">
        <v>6</v>
      </c>
      <c r="B75" t="s">
        <v>35</v>
      </c>
      <c r="C75" t="s">
        <v>34</v>
      </c>
      <c r="D75" s="16" t="s">
        <v>39</v>
      </c>
      <c r="E75" s="17" t="s">
        <v>17</v>
      </c>
      <c r="F75" s="17">
        <v>2</v>
      </c>
      <c r="G75" s="18" t="s">
        <v>616</v>
      </c>
      <c r="H75" s="6"/>
      <c r="I75" t="str">
        <f t="shared" si="4"/>
        <v>FRIZZERA THOMASR.N. TRENTOALLIEVINUOTO CON SOTTOPASSAGGI 25M</v>
      </c>
    </row>
    <row r="76" spans="1:9" ht="12.75">
      <c r="A76" t="s">
        <v>6</v>
      </c>
      <c r="B76" t="s">
        <v>35</v>
      </c>
      <c r="C76" t="s">
        <v>34</v>
      </c>
      <c r="D76" s="16" t="s">
        <v>611</v>
      </c>
      <c r="E76" s="17" t="s">
        <v>13</v>
      </c>
      <c r="F76" s="17">
        <v>3</v>
      </c>
      <c r="G76" s="18" t="s">
        <v>618</v>
      </c>
      <c r="H76" s="6"/>
      <c r="I76" t="str">
        <f t="shared" si="4"/>
        <v>ZANZOTTI GIACOMOBUONCONSIGLIO NUOTOALLIEVINUOTO CON SOTTOPASSAGGI 25M</v>
      </c>
    </row>
    <row r="77" spans="1:9" ht="12.75">
      <c r="A77" t="s">
        <v>6</v>
      </c>
      <c r="B77" t="s">
        <v>35</v>
      </c>
      <c r="C77" t="s">
        <v>34</v>
      </c>
      <c r="D77" s="16" t="s">
        <v>36</v>
      </c>
      <c r="E77" s="17" t="s">
        <v>17</v>
      </c>
      <c r="F77" s="17">
        <v>4</v>
      </c>
      <c r="G77" s="18" t="s">
        <v>617</v>
      </c>
      <c r="H77" s="6"/>
      <c r="I77" t="str">
        <f t="shared" si="4"/>
        <v>VALLE ALEXR.N. TRENTOALLIEVINUOTO CON SOTTOPASSAGGI 25M</v>
      </c>
    </row>
    <row r="78" spans="1:9" ht="12.75">
      <c r="A78" t="s">
        <v>6</v>
      </c>
      <c r="B78" t="s">
        <v>35</v>
      </c>
      <c r="C78" t="s">
        <v>34</v>
      </c>
      <c r="D78" s="16" t="s">
        <v>40</v>
      </c>
      <c r="E78" s="17" t="s">
        <v>25</v>
      </c>
      <c r="F78" s="17">
        <v>5</v>
      </c>
      <c r="G78" s="18" t="s">
        <v>619</v>
      </c>
      <c r="H78" s="6"/>
      <c r="I78" t="str">
        <f t="shared" si="4"/>
        <v>MARCH DANIELEDOLOMITICA NUOTOALLIEVINUOTO CON SOTTOPASSAGGI 25M</v>
      </c>
    </row>
    <row r="79" spans="1:9" ht="13.5" thickBot="1">
      <c r="A79" t="s">
        <v>6</v>
      </c>
      <c r="B79" t="s">
        <v>35</v>
      </c>
      <c r="C79" t="s">
        <v>34</v>
      </c>
      <c r="D79" s="21" t="s">
        <v>37</v>
      </c>
      <c r="E79" s="22" t="s">
        <v>13</v>
      </c>
      <c r="F79" s="22" t="s">
        <v>11</v>
      </c>
      <c r="G79" s="23" t="s">
        <v>595</v>
      </c>
      <c r="I79" t="str">
        <f t="shared" si="4"/>
        <v>SZEWCZYK PIOTRBUONCONSIGLIO NUOTOALLIEVINUOTO CON SOTTOPASSAGGI 25M</v>
      </c>
    </row>
    <row r="80" ht="13.5" thickBot="1"/>
    <row r="81" spans="4:7" s="14" customFormat="1" ht="15.75">
      <c r="D81" s="38" t="s">
        <v>633</v>
      </c>
      <c r="E81" s="39"/>
      <c r="F81" s="39"/>
      <c r="G81" s="40"/>
    </row>
    <row r="82" spans="1:9" ht="12.75">
      <c r="A82" t="s">
        <v>41</v>
      </c>
      <c r="B82" t="s">
        <v>7</v>
      </c>
      <c r="C82" t="s">
        <v>42</v>
      </c>
      <c r="D82" s="16" t="s">
        <v>46</v>
      </c>
      <c r="E82" s="17" t="s">
        <v>15</v>
      </c>
      <c r="F82" s="17">
        <v>1</v>
      </c>
      <c r="G82" s="19" t="str">
        <f>VLOOKUP(I82,Tabella1!$A$6:$E$351,5,0)</f>
        <v>00:49:7</v>
      </c>
      <c r="I82" t="str">
        <f aca="true" t="shared" si="5" ref="I82:I98">TRIM(UPPER(D82&amp;E82&amp;A82&amp;C82))</f>
        <v>DALSASSO CAMILLAR.N. VALSUGANAAMATORI 150 DORSO</v>
      </c>
    </row>
    <row r="83" spans="1:9" ht="12.75">
      <c r="A83" t="s">
        <v>41</v>
      </c>
      <c r="B83" t="s">
        <v>7</v>
      </c>
      <c r="C83" t="s">
        <v>42</v>
      </c>
      <c r="D83" s="16" t="s">
        <v>57</v>
      </c>
      <c r="E83" s="17" t="s">
        <v>17</v>
      </c>
      <c r="F83" s="17">
        <v>2</v>
      </c>
      <c r="G83" s="19" t="str">
        <f>VLOOKUP(I83,Tabella1!$A$6:$E$351,5,0)</f>
        <v>00:51:5</v>
      </c>
      <c r="I83" t="str">
        <f t="shared" si="5"/>
        <v>DORIGATTI ILARIAR.N. TRENTOAMATORI 150 DORSO</v>
      </c>
    </row>
    <row r="84" spans="1:9" ht="12.75">
      <c r="A84" t="s">
        <v>41</v>
      </c>
      <c r="B84" t="s">
        <v>7</v>
      </c>
      <c r="C84" t="s">
        <v>42</v>
      </c>
      <c r="D84" s="16" t="s">
        <v>53</v>
      </c>
      <c r="E84" s="17" t="s">
        <v>10</v>
      </c>
      <c r="F84" s="17">
        <v>3</v>
      </c>
      <c r="G84" s="19" t="str">
        <f>VLOOKUP(I84,Tabella1!$A$6:$E$351,5,0)</f>
        <v>00:52:7</v>
      </c>
      <c r="I84" t="str">
        <f t="shared" si="5"/>
        <v>PIPINATO CHIARACSI TRENTO N.AMATORI 150 DORSO</v>
      </c>
    </row>
    <row r="85" spans="1:9" ht="12.75">
      <c r="A85" t="s">
        <v>41</v>
      </c>
      <c r="B85" t="s">
        <v>7</v>
      </c>
      <c r="C85" t="s">
        <v>42</v>
      </c>
      <c r="D85" s="16" t="s">
        <v>45</v>
      </c>
      <c r="E85" s="17" t="s">
        <v>21</v>
      </c>
      <c r="F85" s="17">
        <v>4</v>
      </c>
      <c r="G85" s="19" t="str">
        <f>VLOOKUP(I85,Tabella1!$A$6:$E$351,5,0)</f>
        <v>00:53:7</v>
      </c>
      <c r="I85" t="str">
        <f t="shared" si="5"/>
        <v>PIAZZI SARALATEMAR NUOTOAMATORI 150 DORSO</v>
      </c>
    </row>
    <row r="86" spans="1:9" ht="12.75">
      <c r="A86" t="s">
        <v>41</v>
      </c>
      <c r="B86" t="s">
        <v>7</v>
      </c>
      <c r="C86" t="s">
        <v>42</v>
      </c>
      <c r="D86" s="16" t="s">
        <v>52</v>
      </c>
      <c r="E86" s="17" t="s">
        <v>21</v>
      </c>
      <c r="F86" s="17">
        <v>5</v>
      </c>
      <c r="G86" s="19" t="str">
        <f>VLOOKUP(I86,Tabella1!$A$6:$E$351,5,0)</f>
        <v>00:54:4</v>
      </c>
      <c r="I86" t="str">
        <f t="shared" si="5"/>
        <v>BONELLI ANGELICALATEMAR NUOTOAMATORI 150 DORSO</v>
      </c>
    </row>
    <row r="87" spans="1:9" ht="12.75">
      <c r="A87" t="s">
        <v>41</v>
      </c>
      <c r="B87" t="s">
        <v>7</v>
      </c>
      <c r="C87" t="s">
        <v>42</v>
      </c>
      <c r="D87" s="16" t="s">
        <v>50</v>
      </c>
      <c r="E87" s="17" t="s">
        <v>17</v>
      </c>
      <c r="F87" s="17">
        <v>6</v>
      </c>
      <c r="G87" s="19" t="str">
        <f>VLOOKUP(I87,Tabella1!$A$6:$E$351,5,0)</f>
        <v>00:55:0</v>
      </c>
      <c r="I87" t="str">
        <f t="shared" si="5"/>
        <v>PICCOLI ANTONELLAR.N. TRENTOAMATORI 150 DORSO</v>
      </c>
    </row>
    <row r="88" spans="1:9" ht="12.75">
      <c r="A88" t="s">
        <v>41</v>
      </c>
      <c r="B88" t="s">
        <v>7</v>
      </c>
      <c r="C88" t="s">
        <v>42</v>
      </c>
      <c r="D88" s="16" t="s">
        <v>47</v>
      </c>
      <c r="E88" s="17" t="s">
        <v>17</v>
      </c>
      <c r="F88" s="17">
        <v>7</v>
      </c>
      <c r="G88" s="19" t="str">
        <f>VLOOKUP(I88,Tabella1!$A$6:$E$351,5,0)</f>
        <v>00:57:5</v>
      </c>
      <c r="I88" t="str">
        <f t="shared" si="5"/>
        <v>GALTER BEATRICER.N. TRENTOAMATORI 150 DORSO</v>
      </c>
    </row>
    <row r="89" spans="1:9" ht="12.75">
      <c r="A89" t="s">
        <v>41</v>
      </c>
      <c r="B89" t="s">
        <v>7</v>
      </c>
      <c r="C89" t="s">
        <v>42</v>
      </c>
      <c r="D89" s="16" t="s">
        <v>59</v>
      </c>
      <c r="E89" s="17" t="s">
        <v>10</v>
      </c>
      <c r="F89" s="17">
        <v>8</v>
      </c>
      <c r="G89" s="19" t="str">
        <f>VLOOKUP(I89,Tabella1!$A$6:$E$351,5,0)</f>
        <v>00:58:9</v>
      </c>
      <c r="I89" t="str">
        <f t="shared" si="5"/>
        <v>CRISTOFARANO VALENTINACSI TRENTO N.AMATORI 150 DORSO</v>
      </c>
    </row>
    <row r="90" spans="1:9" ht="12.75">
      <c r="A90" t="s">
        <v>41</v>
      </c>
      <c r="B90" t="s">
        <v>7</v>
      </c>
      <c r="C90" t="s">
        <v>42</v>
      </c>
      <c r="D90" s="16" t="s">
        <v>58</v>
      </c>
      <c r="E90" s="17" t="s">
        <v>10</v>
      </c>
      <c r="F90" s="17">
        <v>9</v>
      </c>
      <c r="G90" s="19" t="str">
        <f>VLOOKUP(I90,Tabella1!$A$6:$E$351,5,0)</f>
        <v>00:59:4</v>
      </c>
      <c r="I90" t="str">
        <f t="shared" si="5"/>
        <v>FERRARI MARGHERITACSI TRENTO N.AMATORI 150 DORSO</v>
      </c>
    </row>
    <row r="91" spans="1:9" ht="12.75">
      <c r="A91" t="s">
        <v>41</v>
      </c>
      <c r="B91" t="s">
        <v>7</v>
      </c>
      <c r="C91" t="s">
        <v>42</v>
      </c>
      <c r="D91" s="16" t="s">
        <v>43</v>
      </c>
      <c r="E91" s="17" t="s">
        <v>17</v>
      </c>
      <c r="F91" s="17">
        <v>10</v>
      </c>
      <c r="G91" s="19" t="str">
        <f>VLOOKUP(I91,Tabella1!$A$6:$E$351,5,0)</f>
        <v>00:59:7</v>
      </c>
      <c r="I91" t="str">
        <f t="shared" si="5"/>
        <v>DAL PIAZ CRISTINAR.N. TRENTOAMATORI 150 DORSO</v>
      </c>
    </row>
    <row r="92" spans="1:9" ht="12.75">
      <c r="A92" t="s">
        <v>41</v>
      </c>
      <c r="B92" t="s">
        <v>7</v>
      </c>
      <c r="C92" t="s">
        <v>42</v>
      </c>
      <c r="D92" s="16" t="s">
        <v>54</v>
      </c>
      <c r="E92" s="17" t="s">
        <v>25</v>
      </c>
      <c r="F92" s="17">
        <v>11</v>
      </c>
      <c r="G92" s="18" t="s">
        <v>621</v>
      </c>
      <c r="H92" s="6"/>
      <c r="I92" t="str">
        <f t="shared" si="5"/>
        <v>LI VECCHI VERONICADOLOMITICA NUOTOAMATORI 150 DORSO</v>
      </c>
    </row>
    <row r="93" spans="1:9" ht="12.75">
      <c r="A93" t="s">
        <v>41</v>
      </c>
      <c r="B93" t="s">
        <v>7</v>
      </c>
      <c r="C93" t="s">
        <v>42</v>
      </c>
      <c r="D93" s="16" t="s">
        <v>49</v>
      </c>
      <c r="E93" s="17" t="s">
        <v>17</v>
      </c>
      <c r="F93" s="17">
        <v>12</v>
      </c>
      <c r="G93" s="19" t="str">
        <f>VLOOKUP(I93,Tabella1!$A$6:$E$351,5,0)</f>
        <v>01:00:9</v>
      </c>
      <c r="I93" t="str">
        <f t="shared" si="5"/>
        <v>ROVEA ALESSIAR.N. TRENTOAMATORI 150 DORSO</v>
      </c>
    </row>
    <row r="94" spans="1:9" ht="12.75">
      <c r="A94" t="s">
        <v>41</v>
      </c>
      <c r="B94" t="s">
        <v>7</v>
      </c>
      <c r="C94" t="s">
        <v>42</v>
      </c>
      <c r="D94" s="16" t="s">
        <v>48</v>
      </c>
      <c r="E94" s="17" t="s">
        <v>13</v>
      </c>
      <c r="F94" s="17">
        <v>13</v>
      </c>
      <c r="G94" s="19" t="str">
        <f>VLOOKUP(I94,Tabella1!$A$6:$E$351,5,0)</f>
        <v>01:01:5</v>
      </c>
      <c r="I94" t="str">
        <f t="shared" si="5"/>
        <v>FUMANELLI SILVIABUONCONSIGLIO NUOTOAMATORI 150 DORSO</v>
      </c>
    </row>
    <row r="95" spans="1:9" ht="12.75">
      <c r="A95" t="s">
        <v>41</v>
      </c>
      <c r="B95" t="s">
        <v>7</v>
      </c>
      <c r="C95" t="s">
        <v>42</v>
      </c>
      <c r="D95" s="16" t="s">
        <v>51</v>
      </c>
      <c r="E95" s="17" t="s">
        <v>21</v>
      </c>
      <c r="F95" s="17">
        <v>14</v>
      </c>
      <c r="G95" s="19" t="str">
        <f>VLOOKUP(I95,Tabella1!$A$6:$E$351,5,0)</f>
        <v>01:02:1</v>
      </c>
      <c r="I95" t="str">
        <f t="shared" si="5"/>
        <v>CORRADINI MICHELALATEMAR NUOTOAMATORI 150 DORSO</v>
      </c>
    </row>
    <row r="96" spans="1:9" ht="12.75">
      <c r="A96" t="s">
        <v>41</v>
      </c>
      <c r="B96" t="s">
        <v>7</v>
      </c>
      <c r="C96" t="s">
        <v>42</v>
      </c>
      <c r="D96" s="16" t="s">
        <v>55</v>
      </c>
      <c r="E96" s="17" t="s">
        <v>25</v>
      </c>
      <c r="F96" s="17">
        <v>15</v>
      </c>
      <c r="G96" s="19" t="str">
        <f>VLOOKUP(I96,Tabella1!$A$6:$E$351,5,0)</f>
        <v>01:05:7</v>
      </c>
      <c r="I96" t="str">
        <f t="shared" si="5"/>
        <v>BERNARDI ALESSIADOLOMITICA NUOTOAMATORI 150 DORSO</v>
      </c>
    </row>
    <row r="97" spans="1:9" ht="12.75">
      <c r="A97" t="s">
        <v>41</v>
      </c>
      <c r="B97" t="s">
        <v>7</v>
      </c>
      <c r="C97" t="s">
        <v>42</v>
      </c>
      <c r="D97" s="16" t="s">
        <v>44</v>
      </c>
      <c r="E97" s="17" t="s">
        <v>13</v>
      </c>
      <c r="F97" s="17">
        <v>16</v>
      </c>
      <c r="G97" s="19" t="str">
        <f>VLOOKUP(I97,Tabella1!$A$6:$E$351,5,0)</f>
        <v>01:07:1</v>
      </c>
      <c r="I97" t="str">
        <f t="shared" si="5"/>
        <v>POLI FRANCESCABUONCONSIGLIO NUOTOAMATORI 150 DORSO</v>
      </c>
    </row>
    <row r="98" spans="1:9" ht="13.5" thickBot="1">
      <c r="A98" t="s">
        <v>41</v>
      </c>
      <c r="B98" t="s">
        <v>7</v>
      </c>
      <c r="C98" t="s">
        <v>42</v>
      </c>
      <c r="D98" s="21" t="s">
        <v>620</v>
      </c>
      <c r="E98" s="22" t="s">
        <v>13</v>
      </c>
      <c r="F98" s="22">
        <v>17</v>
      </c>
      <c r="G98" s="24" t="s">
        <v>429</v>
      </c>
      <c r="H98" s="6"/>
      <c r="I98" t="str">
        <f t="shared" si="5"/>
        <v>ZANZOTTI FRANCESCABUONCONSIGLIO NUOTOAMATORI 150 DORSO</v>
      </c>
    </row>
    <row r="99" spans="1:7" s="5" customFormat="1" ht="13.5" thickBot="1">
      <c r="A99" s="1"/>
      <c r="B99" s="1"/>
      <c r="C99" s="1"/>
      <c r="D99" s="1"/>
      <c r="E99" s="1"/>
      <c r="G99" s="11"/>
    </row>
    <row r="100" spans="4:7" s="14" customFormat="1" ht="15.75">
      <c r="D100" s="35" t="s">
        <v>634</v>
      </c>
      <c r="E100" s="36"/>
      <c r="F100" s="36"/>
      <c r="G100" s="37"/>
    </row>
    <row r="101" spans="1:9" ht="12.75">
      <c r="A101" t="s">
        <v>41</v>
      </c>
      <c r="B101" t="s">
        <v>7</v>
      </c>
      <c r="C101" t="s">
        <v>8</v>
      </c>
      <c r="D101" s="16" t="s">
        <v>57</v>
      </c>
      <c r="E101" s="17" t="s">
        <v>17</v>
      </c>
      <c r="F101" s="17">
        <v>1</v>
      </c>
      <c r="G101" s="19" t="str">
        <f>VLOOKUP(I101,Tabella1!$A$6:$E$351,5,0)</f>
        <v>00:49:5</v>
      </c>
      <c r="I101" t="str">
        <f aca="true" t="shared" si="6" ref="I101:I116">TRIM(UPPER(D101&amp;E101&amp;A101&amp;C101))</f>
        <v>DORIGATTI ILARIAR.N. TRENTOAMATORI 150 RANA</v>
      </c>
    </row>
    <row r="102" spans="1:9" ht="12.75">
      <c r="A102" t="s">
        <v>41</v>
      </c>
      <c r="B102" t="s">
        <v>7</v>
      </c>
      <c r="C102" t="s">
        <v>8</v>
      </c>
      <c r="D102" s="16" t="s">
        <v>620</v>
      </c>
      <c r="E102" s="17" t="s">
        <v>13</v>
      </c>
      <c r="F102" s="17">
        <v>2</v>
      </c>
      <c r="G102" s="18" t="s">
        <v>449</v>
      </c>
      <c r="H102" s="6"/>
      <c r="I102" t="str">
        <f t="shared" si="6"/>
        <v>ZANZOTTI FRANCESCABUONCONSIGLIO NUOTOAMATORI 150 RANA</v>
      </c>
    </row>
    <row r="103" spans="1:9" ht="12.75">
      <c r="A103" t="s">
        <v>41</v>
      </c>
      <c r="B103" t="s">
        <v>7</v>
      </c>
      <c r="C103" t="s">
        <v>8</v>
      </c>
      <c r="D103" s="16" t="s">
        <v>52</v>
      </c>
      <c r="E103" s="17" t="s">
        <v>21</v>
      </c>
      <c r="F103" s="17">
        <v>3</v>
      </c>
      <c r="G103" s="18" t="s">
        <v>400</v>
      </c>
      <c r="H103" s="6"/>
      <c r="I103" t="str">
        <f t="shared" si="6"/>
        <v>BONELLI ANGELICALATEMAR NUOTOAMATORI 150 RANA</v>
      </c>
    </row>
    <row r="104" spans="1:9" ht="12.75">
      <c r="A104" t="s">
        <v>41</v>
      </c>
      <c r="B104" t="s">
        <v>7</v>
      </c>
      <c r="C104" t="s">
        <v>8</v>
      </c>
      <c r="D104" s="16" t="s">
        <v>46</v>
      </c>
      <c r="E104" s="17" t="s">
        <v>15</v>
      </c>
      <c r="F104" s="17">
        <v>4</v>
      </c>
      <c r="G104" s="19" t="str">
        <f>VLOOKUP(I104,Tabella1!$A$6:$E$351,5,0)</f>
        <v>00:53:9</v>
      </c>
      <c r="I104" t="str">
        <f t="shared" si="6"/>
        <v>DALSASSO CAMILLAR.N. VALSUGANAAMATORI 150 RANA</v>
      </c>
    </row>
    <row r="105" spans="1:9" ht="12.75">
      <c r="A105" t="s">
        <v>41</v>
      </c>
      <c r="B105" t="s">
        <v>7</v>
      </c>
      <c r="C105" t="s">
        <v>8</v>
      </c>
      <c r="D105" s="16" t="s">
        <v>53</v>
      </c>
      <c r="E105" s="17" t="s">
        <v>10</v>
      </c>
      <c r="F105" s="17">
        <v>5</v>
      </c>
      <c r="G105" s="19" t="str">
        <f>VLOOKUP(I105,Tabella1!$A$6:$E$351,5,0)</f>
        <v>00:56:2</v>
      </c>
      <c r="I105" t="str">
        <f t="shared" si="6"/>
        <v>PIPINATO CHIARACSI TRENTO N.AMATORI 150 RANA</v>
      </c>
    </row>
    <row r="106" spans="1:9" ht="12.75">
      <c r="A106" t="s">
        <v>41</v>
      </c>
      <c r="B106" t="s">
        <v>7</v>
      </c>
      <c r="C106" t="s">
        <v>8</v>
      </c>
      <c r="D106" s="16" t="s">
        <v>58</v>
      </c>
      <c r="E106" s="17" t="s">
        <v>10</v>
      </c>
      <c r="F106" s="17">
        <v>6</v>
      </c>
      <c r="G106" s="19" t="str">
        <f>VLOOKUP(I106,Tabella1!$A$6:$E$351,5,0)</f>
        <v>00:56:8</v>
      </c>
      <c r="I106" t="str">
        <f t="shared" si="6"/>
        <v>FERRARI MARGHERITACSI TRENTO N.AMATORI 150 RANA</v>
      </c>
    </row>
    <row r="107" spans="1:9" ht="12.75">
      <c r="A107" t="s">
        <v>41</v>
      </c>
      <c r="B107" t="s">
        <v>7</v>
      </c>
      <c r="C107" t="s">
        <v>8</v>
      </c>
      <c r="D107" s="16" t="s">
        <v>54</v>
      </c>
      <c r="E107" s="17" t="s">
        <v>25</v>
      </c>
      <c r="F107" s="17">
        <v>7</v>
      </c>
      <c r="G107" s="19" t="str">
        <f>VLOOKUP(I107,Tabella1!$A$6:$E$351,5,0)</f>
        <v>00:57:7</v>
      </c>
      <c r="I107" t="str">
        <f t="shared" si="6"/>
        <v>LI VECCHI VERONICADOLOMITICA NUOTOAMATORI 150 RANA</v>
      </c>
    </row>
    <row r="108" spans="1:9" ht="12.75">
      <c r="A108" t="s">
        <v>41</v>
      </c>
      <c r="B108" t="s">
        <v>7</v>
      </c>
      <c r="C108" t="s">
        <v>8</v>
      </c>
      <c r="D108" s="16" t="s">
        <v>59</v>
      </c>
      <c r="E108" s="17" t="s">
        <v>10</v>
      </c>
      <c r="F108" s="17">
        <v>8</v>
      </c>
      <c r="G108" s="19" t="str">
        <f>VLOOKUP(I108,Tabella1!$A$6:$E$351,5,0)</f>
        <v>00:58:7</v>
      </c>
      <c r="I108" t="str">
        <f t="shared" si="6"/>
        <v>CRISTOFARANO VALENTINACSI TRENTO N.AMATORI 150 RANA</v>
      </c>
    </row>
    <row r="109" spans="1:9" ht="12.75">
      <c r="A109" t="s">
        <v>41</v>
      </c>
      <c r="B109" t="s">
        <v>7</v>
      </c>
      <c r="C109" t="s">
        <v>8</v>
      </c>
      <c r="D109" s="16" t="s">
        <v>43</v>
      </c>
      <c r="E109" s="17" t="s">
        <v>17</v>
      </c>
      <c r="F109" s="17">
        <v>9</v>
      </c>
      <c r="G109" s="18" t="s">
        <v>420</v>
      </c>
      <c r="H109" s="6"/>
      <c r="I109" t="str">
        <f t="shared" si="6"/>
        <v>DAL PIAZ CRISTINAR.N. TRENTOAMATORI 150 RANA</v>
      </c>
    </row>
    <row r="110" spans="1:9" ht="12.75">
      <c r="A110" t="s">
        <v>41</v>
      </c>
      <c r="B110" t="s">
        <v>7</v>
      </c>
      <c r="C110" t="s">
        <v>8</v>
      </c>
      <c r="D110" s="16" t="s">
        <v>45</v>
      </c>
      <c r="E110" s="17" t="s">
        <v>21</v>
      </c>
      <c r="F110" s="17">
        <v>10</v>
      </c>
      <c r="G110" s="19" t="str">
        <f>VLOOKUP(I110,Tabella1!$A$6:$E$351,5,0)</f>
        <v>01:01:6</v>
      </c>
      <c r="I110" t="str">
        <f t="shared" si="6"/>
        <v>PIAZZI SARALATEMAR NUOTOAMATORI 150 RANA</v>
      </c>
    </row>
    <row r="111" spans="1:9" ht="12.75">
      <c r="A111" t="s">
        <v>41</v>
      </c>
      <c r="B111" t="s">
        <v>7</v>
      </c>
      <c r="C111" t="s">
        <v>8</v>
      </c>
      <c r="D111" s="16" t="s">
        <v>55</v>
      </c>
      <c r="E111" s="17" t="s">
        <v>25</v>
      </c>
      <c r="F111" s="17">
        <v>11</v>
      </c>
      <c r="G111" s="18" t="s">
        <v>423</v>
      </c>
      <c r="H111" s="6"/>
      <c r="I111" t="str">
        <f t="shared" si="6"/>
        <v>BERNARDI ALESSIADOLOMITICA NUOTOAMATORI 150 RANA</v>
      </c>
    </row>
    <row r="112" spans="1:9" ht="12.75">
      <c r="A112" t="s">
        <v>41</v>
      </c>
      <c r="B112" t="s">
        <v>7</v>
      </c>
      <c r="C112" t="s">
        <v>8</v>
      </c>
      <c r="D112" s="16" t="s">
        <v>49</v>
      </c>
      <c r="E112" s="17" t="s">
        <v>17</v>
      </c>
      <c r="F112" s="17">
        <v>12</v>
      </c>
      <c r="G112" s="19" t="str">
        <f>VLOOKUP(I112,Tabella1!$A$6:$E$351,5,0)</f>
        <v>01:07:1</v>
      </c>
      <c r="I112" t="str">
        <f t="shared" si="6"/>
        <v>ROVEA ALESSIAR.N. TRENTOAMATORI 150 RANA</v>
      </c>
    </row>
    <row r="113" spans="1:9" ht="12.75">
      <c r="A113" t="s">
        <v>41</v>
      </c>
      <c r="B113" t="s">
        <v>7</v>
      </c>
      <c r="C113" t="s">
        <v>8</v>
      </c>
      <c r="D113" s="16" t="s">
        <v>50</v>
      </c>
      <c r="E113" s="17" t="s">
        <v>17</v>
      </c>
      <c r="F113" s="17">
        <v>13</v>
      </c>
      <c r="G113" s="19" t="str">
        <f>VLOOKUP(I113,Tabella1!$A$6:$E$351,5,0)</f>
        <v>01:07:2</v>
      </c>
      <c r="I113" t="str">
        <f t="shared" si="6"/>
        <v>PICCOLI ANTONELLAR.N. TRENTOAMATORI 150 RANA</v>
      </c>
    </row>
    <row r="114" spans="1:9" ht="12.75">
      <c r="A114" t="s">
        <v>41</v>
      </c>
      <c r="B114" t="s">
        <v>7</v>
      </c>
      <c r="C114" t="s">
        <v>8</v>
      </c>
      <c r="D114" s="16" t="s">
        <v>51</v>
      </c>
      <c r="E114" s="17" t="s">
        <v>21</v>
      </c>
      <c r="F114" s="17">
        <v>14</v>
      </c>
      <c r="G114" s="19" t="str">
        <f>VLOOKUP(I114,Tabella1!$A$6:$E$351,5,0)</f>
        <v>01:07:3</v>
      </c>
      <c r="I114" t="str">
        <f t="shared" si="6"/>
        <v>CORRADINI MICHELALATEMAR NUOTOAMATORI 150 RANA</v>
      </c>
    </row>
    <row r="115" spans="1:9" ht="12.75">
      <c r="A115" t="s">
        <v>41</v>
      </c>
      <c r="B115" t="s">
        <v>7</v>
      </c>
      <c r="C115" t="s">
        <v>8</v>
      </c>
      <c r="D115" s="16" t="s">
        <v>47</v>
      </c>
      <c r="E115" s="17" t="s">
        <v>17</v>
      </c>
      <c r="F115" s="17">
        <v>15</v>
      </c>
      <c r="G115" s="19" t="str">
        <f>VLOOKUP(I115,Tabella1!$A$6:$E$351,5,0)</f>
        <v>01:09:9</v>
      </c>
      <c r="I115" t="str">
        <f t="shared" si="6"/>
        <v>GALTER BEATRICER.N. TRENTOAMATORI 150 RANA</v>
      </c>
    </row>
    <row r="116" spans="1:9" ht="13.5" thickBot="1">
      <c r="A116" t="s">
        <v>41</v>
      </c>
      <c r="B116" t="s">
        <v>7</v>
      </c>
      <c r="C116" t="s">
        <v>8</v>
      </c>
      <c r="D116" s="21" t="s">
        <v>44</v>
      </c>
      <c r="E116" s="22" t="s">
        <v>13</v>
      </c>
      <c r="F116" s="22">
        <v>16</v>
      </c>
      <c r="G116" s="23" t="str">
        <f>VLOOKUP(I116,Tabella1!$A$6:$E$351,5,0)</f>
        <v>01:12:2</v>
      </c>
      <c r="I116" t="str">
        <f t="shared" si="6"/>
        <v>POLI FRANCESCABUONCONSIGLIO NUOTOAMATORI 150 RANA</v>
      </c>
    </row>
    <row r="117" ht="13.5" thickBot="1"/>
    <row r="118" spans="4:7" s="14" customFormat="1" ht="15.75">
      <c r="D118" s="38" t="s">
        <v>635</v>
      </c>
      <c r="E118" s="39"/>
      <c r="F118" s="39"/>
      <c r="G118" s="40"/>
    </row>
    <row r="119" spans="1:9" ht="12.75">
      <c r="A119" t="s">
        <v>41</v>
      </c>
      <c r="B119" t="s">
        <v>35</v>
      </c>
      <c r="C119" t="s">
        <v>42</v>
      </c>
      <c r="D119" s="16" t="s">
        <v>75</v>
      </c>
      <c r="E119" s="17" t="s">
        <v>13</v>
      </c>
      <c r="F119" s="17">
        <v>1</v>
      </c>
      <c r="G119" s="19" t="str">
        <f>VLOOKUP(I119,Tabella1!$A$6:$E$351,5,0)</f>
        <v>00:45:6</v>
      </c>
      <c r="I119" t="str">
        <f aca="true" t="shared" si="7" ref="I119:I143">TRIM(UPPER(D119&amp;E119&amp;A119&amp;C119))</f>
        <v>GOTTARDI MATTIABUONCONSIGLIO NUOTOAMATORI 150 DORSO</v>
      </c>
    </row>
    <row r="120" spans="1:9" ht="12.75">
      <c r="A120" t="s">
        <v>41</v>
      </c>
      <c r="B120" t="s">
        <v>35</v>
      </c>
      <c r="C120" t="s">
        <v>42</v>
      </c>
      <c r="D120" s="16" t="s">
        <v>62</v>
      </c>
      <c r="E120" s="17" t="s">
        <v>17</v>
      </c>
      <c r="F120" s="17">
        <v>2</v>
      </c>
      <c r="G120" s="19" t="str">
        <f>VLOOKUP(I120,Tabella1!$A$6:$E$351,5,0)</f>
        <v>00:48:2</v>
      </c>
      <c r="I120" t="str">
        <f t="shared" si="7"/>
        <v>MAZZINI FRANCESCOR.N. TRENTOAMATORI 150 DORSO</v>
      </c>
    </row>
    <row r="121" spans="1:9" ht="12.75">
      <c r="A121" t="s">
        <v>41</v>
      </c>
      <c r="B121" t="s">
        <v>35</v>
      </c>
      <c r="C121" t="s">
        <v>42</v>
      </c>
      <c r="D121" s="16" t="s">
        <v>78</v>
      </c>
      <c r="E121" s="17" t="s">
        <v>25</v>
      </c>
      <c r="F121" s="17">
        <v>3</v>
      </c>
      <c r="G121" s="19" t="str">
        <f>VLOOKUP(I121,Tabella1!$A$6:$E$351,5,0)</f>
        <v>00:48:4</v>
      </c>
      <c r="I121" t="str">
        <f t="shared" si="7"/>
        <v>DELLADIO ISACCODOLOMITICA NUOTOAMATORI 150 DORSO</v>
      </c>
    </row>
    <row r="122" spans="1:9" ht="12.75">
      <c r="A122" t="s">
        <v>41</v>
      </c>
      <c r="B122" t="s">
        <v>35</v>
      </c>
      <c r="C122" t="s">
        <v>42</v>
      </c>
      <c r="D122" s="16" t="s">
        <v>65</v>
      </c>
      <c r="E122" s="17" t="s">
        <v>21</v>
      </c>
      <c r="F122" s="17">
        <v>4</v>
      </c>
      <c r="G122" s="19" t="str">
        <f>VLOOKUP(I122,Tabella1!$A$6:$E$351,5,0)</f>
        <v>00:50:2</v>
      </c>
      <c r="I122" t="str">
        <f t="shared" si="7"/>
        <v>GIACOMUZZI CRISTIANLATEMAR NUOTOAMATORI 150 DORSO</v>
      </c>
    </row>
    <row r="123" spans="1:9" ht="12.75">
      <c r="A123" t="s">
        <v>41</v>
      </c>
      <c r="B123" t="s">
        <v>35</v>
      </c>
      <c r="C123" t="s">
        <v>42</v>
      </c>
      <c r="D123" s="16" t="s">
        <v>66</v>
      </c>
      <c r="E123" s="17" t="s">
        <v>17</v>
      </c>
      <c r="F123" s="17">
        <v>5</v>
      </c>
      <c r="G123" s="19" t="str">
        <f>VLOOKUP(I123,Tabella1!$A$6:$E$351,5,0)</f>
        <v>00:50:7</v>
      </c>
      <c r="I123" t="str">
        <f t="shared" si="7"/>
        <v>GOMARASCA FEDERICOR.N. TRENTOAMATORI 150 DORSO</v>
      </c>
    </row>
    <row r="124" spans="1:9" ht="12.75">
      <c r="A124" t="s">
        <v>41</v>
      </c>
      <c r="B124" t="s">
        <v>35</v>
      </c>
      <c r="C124" t="s">
        <v>42</v>
      </c>
      <c r="D124" s="16" t="s">
        <v>63</v>
      </c>
      <c r="E124" s="17" t="s">
        <v>15</v>
      </c>
      <c r="F124" s="17">
        <v>6</v>
      </c>
      <c r="G124" s="18" t="s">
        <v>400</v>
      </c>
      <c r="H124" s="6"/>
      <c r="I124" t="str">
        <f t="shared" si="7"/>
        <v>BAILONI GIACOMOR.N. VALSUGANAAMATORI 150 DORSO</v>
      </c>
    </row>
    <row r="125" spans="1:9" ht="12.75">
      <c r="A125" t="s">
        <v>41</v>
      </c>
      <c r="B125" t="s">
        <v>35</v>
      </c>
      <c r="C125" t="s">
        <v>42</v>
      </c>
      <c r="D125" s="16" t="s">
        <v>60</v>
      </c>
      <c r="E125" s="17" t="s">
        <v>15</v>
      </c>
      <c r="F125" s="17">
        <v>7</v>
      </c>
      <c r="G125" s="19" t="str">
        <f>VLOOKUP(I125,Tabella1!$A$6:$E$351,5,0)</f>
        <v>00:51:7</v>
      </c>
      <c r="I125" t="str">
        <f t="shared" si="7"/>
        <v>FORTI MATTEOR.N. VALSUGANAAMATORI 150 DORSO</v>
      </c>
    </row>
    <row r="126" spans="1:9" ht="12.75">
      <c r="A126" t="s">
        <v>41</v>
      </c>
      <c r="B126" t="s">
        <v>35</v>
      </c>
      <c r="C126" t="s">
        <v>42</v>
      </c>
      <c r="D126" s="16" t="s">
        <v>81</v>
      </c>
      <c r="E126" s="17" t="s">
        <v>25</v>
      </c>
      <c r="F126" s="17">
        <v>8</v>
      </c>
      <c r="G126" s="19" t="str">
        <f>VLOOKUP(I126,Tabella1!$A$6:$E$351,5,0)</f>
        <v>00:52:5</v>
      </c>
      <c r="I126" t="str">
        <f t="shared" si="7"/>
        <v>PEDROTTI JACOPODOLOMITICA NUOTOAMATORI 150 DORSO</v>
      </c>
    </row>
    <row r="127" spans="1:9" ht="12.75">
      <c r="A127" t="s">
        <v>41</v>
      </c>
      <c r="B127" t="s">
        <v>35</v>
      </c>
      <c r="C127" t="s">
        <v>42</v>
      </c>
      <c r="D127" s="16" t="s">
        <v>72</v>
      </c>
      <c r="E127" s="17" t="s">
        <v>17</v>
      </c>
      <c r="F127" s="17">
        <v>9</v>
      </c>
      <c r="G127" s="19" t="str">
        <f>VLOOKUP(I127,Tabella1!$A$6:$E$351,5,0)</f>
        <v>00:53:2</v>
      </c>
      <c r="I127" t="str">
        <f t="shared" si="7"/>
        <v>BRUSCIA MATTIAR.N. TRENTOAMATORI 150 DORSO</v>
      </c>
    </row>
    <row r="128" spans="1:9" ht="12.75">
      <c r="A128" t="s">
        <v>41</v>
      </c>
      <c r="B128" t="s">
        <v>35</v>
      </c>
      <c r="C128" t="s">
        <v>42</v>
      </c>
      <c r="D128" s="16" t="s">
        <v>73</v>
      </c>
      <c r="E128" s="17" t="s">
        <v>15</v>
      </c>
      <c r="F128" s="17">
        <v>10</v>
      </c>
      <c r="G128" s="19" t="str">
        <f>VLOOKUP(I128,Tabella1!$A$6:$E$351,5,0)</f>
        <v>00:55:3</v>
      </c>
      <c r="I128" t="str">
        <f t="shared" si="7"/>
        <v>VOLPATO NICOLAR.N. VALSUGANAAMATORI 150 DORSO</v>
      </c>
    </row>
    <row r="129" spans="1:9" ht="12.75">
      <c r="A129" t="s">
        <v>41</v>
      </c>
      <c r="B129" t="s">
        <v>35</v>
      </c>
      <c r="C129" t="s">
        <v>42</v>
      </c>
      <c r="D129" s="16" t="s">
        <v>69</v>
      </c>
      <c r="E129" s="17" t="s">
        <v>21</v>
      </c>
      <c r="F129" s="17">
        <v>11</v>
      </c>
      <c r="G129" s="18" t="s">
        <v>622</v>
      </c>
      <c r="H129" s="6"/>
      <c r="I129" t="str">
        <f t="shared" si="7"/>
        <v>GOSS GIOVANNILATEMAR NUOTOAMATORI 150 DORSO</v>
      </c>
    </row>
    <row r="130" spans="1:9" ht="12.75">
      <c r="A130" t="s">
        <v>41</v>
      </c>
      <c r="B130" t="s">
        <v>35</v>
      </c>
      <c r="C130" t="s">
        <v>42</v>
      </c>
      <c r="D130" s="16" t="s">
        <v>82</v>
      </c>
      <c r="E130" s="17" t="s">
        <v>25</v>
      </c>
      <c r="F130" s="17">
        <v>12</v>
      </c>
      <c r="G130" s="19" t="str">
        <f>VLOOKUP(I130,Tabella1!$A$6:$E$351,5,0)</f>
        <v>00:56:6</v>
      </c>
      <c r="I130" t="str">
        <f t="shared" si="7"/>
        <v>PELLEGRIN NICOLASDOLOMITICA NUOTOAMATORI 150 DORSO</v>
      </c>
    </row>
    <row r="131" spans="1:9" ht="12.75">
      <c r="A131" t="s">
        <v>41</v>
      </c>
      <c r="B131" t="s">
        <v>35</v>
      </c>
      <c r="C131" t="s">
        <v>42</v>
      </c>
      <c r="D131" s="16" t="s">
        <v>64</v>
      </c>
      <c r="E131" s="17" t="s">
        <v>15</v>
      </c>
      <c r="F131" s="17">
        <v>13</v>
      </c>
      <c r="G131" s="19" t="str">
        <f>VLOOKUP(I131,Tabella1!$A$6:$E$351,5,0)</f>
        <v>00:57:7</v>
      </c>
      <c r="I131" t="str">
        <f t="shared" si="7"/>
        <v>LOSS NICHOLASR.N. VALSUGANAAMATORI 150 DORSO</v>
      </c>
    </row>
    <row r="132" spans="1:9" ht="12.75">
      <c r="A132" t="s">
        <v>41</v>
      </c>
      <c r="B132" t="s">
        <v>35</v>
      </c>
      <c r="C132" t="s">
        <v>42</v>
      </c>
      <c r="D132" s="16" t="s">
        <v>84</v>
      </c>
      <c r="E132" s="17" t="s">
        <v>10</v>
      </c>
      <c r="F132" s="17">
        <v>14</v>
      </c>
      <c r="G132" s="19" t="str">
        <f>VLOOKUP(I132,Tabella1!$A$6:$E$351,5,0)</f>
        <v>00:57:8</v>
      </c>
      <c r="I132" t="str">
        <f t="shared" si="7"/>
        <v>DEMATTE ALESSANDROCSI TRENTO N.AMATORI 150 DORSO</v>
      </c>
    </row>
    <row r="133" spans="1:9" ht="12.75">
      <c r="A133" t="s">
        <v>41</v>
      </c>
      <c r="B133" t="s">
        <v>35</v>
      </c>
      <c r="C133" t="s">
        <v>42</v>
      </c>
      <c r="D133" s="16" t="s">
        <v>77</v>
      </c>
      <c r="E133" s="17" t="s">
        <v>25</v>
      </c>
      <c r="F133" s="17">
        <v>15</v>
      </c>
      <c r="G133" s="19" t="str">
        <f>VLOOKUP(I133,Tabella1!$A$6:$E$351,5,0)</f>
        <v>01:02:2</v>
      </c>
      <c r="I133" t="str">
        <f t="shared" si="7"/>
        <v>BOZZETTA FABRIZIODOLOMITICA NUOTOAMATORI 150 DORSO</v>
      </c>
    </row>
    <row r="134" spans="1:9" ht="12.75">
      <c r="A134" t="s">
        <v>41</v>
      </c>
      <c r="B134" t="s">
        <v>35</v>
      </c>
      <c r="C134" t="s">
        <v>42</v>
      </c>
      <c r="D134" s="16" t="s">
        <v>80</v>
      </c>
      <c r="E134" s="17" t="s">
        <v>25</v>
      </c>
      <c r="F134" s="17">
        <v>16</v>
      </c>
      <c r="G134" s="18" t="s">
        <v>441</v>
      </c>
      <c r="H134" s="6"/>
      <c r="I134" t="str">
        <f t="shared" si="7"/>
        <v>SCARIAN NICOLADOLOMITICA NUOTOAMATORI 150 DORSO</v>
      </c>
    </row>
    <row r="135" spans="1:9" ht="12.75">
      <c r="A135" t="s">
        <v>41</v>
      </c>
      <c r="B135" t="s">
        <v>35</v>
      </c>
      <c r="C135" t="s">
        <v>42</v>
      </c>
      <c r="D135" s="16" t="s">
        <v>67</v>
      </c>
      <c r="E135" s="17" t="s">
        <v>17</v>
      </c>
      <c r="F135" s="17">
        <v>17</v>
      </c>
      <c r="G135" s="18" t="s">
        <v>623</v>
      </c>
      <c r="H135" s="6"/>
      <c r="I135" t="str">
        <f t="shared" si="7"/>
        <v>GAGGIA JACOPOR.N. TRENTOAMATORI 150 DORSO</v>
      </c>
    </row>
    <row r="136" spans="1:9" ht="12.75">
      <c r="A136" t="s">
        <v>41</v>
      </c>
      <c r="B136" t="s">
        <v>35</v>
      </c>
      <c r="C136" t="s">
        <v>42</v>
      </c>
      <c r="D136" s="16" t="s">
        <v>71</v>
      </c>
      <c r="E136" s="17" t="s">
        <v>21</v>
      </c>
      <c r="F136" s="17">
        <v>18</v>
      </c>
      <c r="G136" s="19" t="str">
        <f>VLOOKUP(I136,Tabella1!$A$6:$E$351,5,0)</f>
        <v>01:04:3</v>
      </c>
      <c r="I136" t="str">
        <f t="shared" si="7"/>
        <v>MARCH ENRICOLATEMAR NUOTOAMATORI 150 DORSO</v>
      </c>
    </row>
    <row r="137" spans="1:9" ht="12.75">
      <c r="A137" t="s">
        <v>41</v>
      </c>
      <c r="B137" t="s">
        <v>35</v>
      </c>
      <c r="C137" t="s">
        <v>42</v>
      </c>
      <c r="D137" s="16" t="s">
        <v>76</v>
      </c>
      <c r="E137" s="17" t="s">
        <v>25</v>
      </c>
      <c r="F137" s="17">
        <v>19</v>
      </c>
      <c r="G137" s="19" t="str">
        <f>VLOOKUP(I137,Tabella1!$A$6:$E$351,5,0)</f>
        <v>01:05:2</v>
      </c>
      <c r="I137" t="str">
        <f t="shared" si="7"/>
        <v>POLLAM CARLODOLOMITICA NUOTOAMATORI 150 DORSO</v>
      </c>
    </row>
    <row r="138" spans="1:9" ht="12.75">
      <c r="A138" t="s">
        <v>41</v>
      </c>
      <c r="B138" t="s">
        <v>35</v>
      </c>
      <c r="C138" t="s">
        <v>42</v>
      </c>
      <c r="D138" s="16" t="s">
        <v>79</v>
      </c>
      <c r="E138" s="17" t="s">
        <v>25</v>
      </c>
      <c r="F138" s="17">
        <v>20</v>
      </c>
      <c r="G138" s="18" t="s">
        <v>395</v>
      </c>
      <c r="H138" s="6"/>
      <c r="I138" t="str">
        <f t="shared" si="7"/>
        <v>ZORZI NICOLO'DOLOMITICA NUOTOAMATORI 150 DORSO</v>
      </c>
    </row>
    <row r="139" spans="1:9" ht="12.75">
      <c r="A139" t="s">
        <v>41</v>
      </c>
      <c r="B139" t="s">
        <v>35</v>
      </c>
      <c r="C139" t="s">
        <v>42</v>
      </c>
      <c r="D139" s="16" t="s">
        <v>61</v>
      </c>
      <c r="E139" s="17" t="s">
        <v>21</v>
      </c>
      <c r="F139" s="17" t="s">
        <v>11</v>
      </c>
      <c r="G139" s="19" t="s">
        <v>595</v>
      </c>
      <c r="I139" t="str">
        <f t="shared" si="7"/>
        <v>TASSINARI CLAUDIOLATEMAR NUOTOAMATORI 150 DORSO</v>
      </c>
    </row>
    <row r="140" spans="1:9" ht="12.75">
      <c r="A140" t="s">
        <v>41</v>
      </c>
      <c r="B140" t="s">
        <v>35</v>
      </c>
      <c r="C140" t="s">
        <v>42</v>
      </c>
      <c r="D140" s="16" t="s">
        <v>68</v>
      </c>
      <c r="E140" s="17" t="s">
        <v>21</v>
      </c>
      <c r="F140" s="17" t="s">
        <v>11</v>
      </c>
      <c r="G140" s="19" t="s">
        <v>595</v>
      </c>
      <c r="I140" t="str">
        <f t="shared" si="7"/>
        <v>CEOL NICOLALATEMAR NUOTOAMATORI 150 DORSO</v>
      </c>
    </row>
    <row r="141" spans="1:9" ht="12.75">
      <c r="A141" t="s">
        <v>41</v>
      </c>
      <c r="B141" t="s">
        <v>35</v>
      </c>
      <c r="C141" t="s">
        <v>42</v>
      </c>
      <c r="D141" s="16" t="s">
        <v>70</v>
      </c>
      <c r="E141" s="17" t="s">
        <v>21</v>
      </c>
      <c r="F141" s="17" t="s">
        <v>11</v>
      </c>
      <c r="G141" s="19" t="s">
        <v>595</v>
      </c>
      <c r="I141" t="str">
        <f t="shared" si="7"/>
        <v>VINANTE EUGENIOLATEMAR NUOTOAMATORI 150 DORSO</v>
      </c>
    </row>
    <row r="142" spans="1:9" ht="12.75">
      <c r="A142" t="s">
        <v>41</v>
      </c>
      <c r="B142" t="s">
        <v>35</v>
      </c>
      <c r="C142" t="s">
        <v>42</v>
      </c>
      <c r="D142" s="16" t="s">
        <v>74</v>
      </c>
      <c r="E142" s="17" t="s">
        <v>21</v>
      </c>
      <c r="F142" s="17" t="s">
        <v>11</v>
      </c>
      <c r="G142" s="19" t="s">
        <v>595</v>
      </c>
      <c r="I142" t="str">
        <f t="shared" si="7"/>
        <v>GASPARI SEBASTIANOLATEMAR NUOTOAMATORI 150 DORSO</v>
      </c>
    </row>
    <row r="143" spans="1:9" ht="13.5" thickBot="1">
      <c r="A143" t="s">
        <v>41</v>
      </c>
      <c r="B143" t="s">
        <v>35</v>
      </c>
      <c r="C143" t="s">
        <v>42</v>
      </c>
      <c r="D143" s="21" t="s">
        <v>83</v>
      </c>
      <c r="E143" s="22" t="s">
        <v>13</v>
      </c>
      <c r="F143" s="22" t="s">
        <v>11</v>
      </c>
      <c r="G143" s="23" t="s">
        <v>595</v>
      </c>
      <c r="I143" t="str">
        <f t="shared" si="7"/>
        <v>MODENA STEFANOBUONCONSIGLIO NUOTOAMATORI 150 DORSO</v>
      </c>
    </row>
    <row r="144" ht="13.5" thickBot="1"/>
    <row r="145" spans="4:7" s="15" customFormat="1" ht="15.75">
      <c r="D145" s="35" t="s">
        <v>636</v>
      </c>
      <c r="E145" s="36"/>
      <c r="F145" s="36"/>
      <c r="G145" s="37"/>
    </row>
    <row r="146" spans="1:9" ht="12.75">
      <c r="A146" t="s">
        <v>41</v>
      </c>
      <c r="B146" t="s">
        <v>35</v>
      </c>
      <c r="C146" t="s">
        <v>8</v>
      </c>
      <c r="D146" s="16" t="s">
        <v>60</v>
      </c>
      <c r="E146" s="17" t="s">
        <v>15</v>
      </c>
      <c r="F146" s="17">
        <v>1</v>
      </c>
      <c r="G146" s="19" t="str">
        <f>VLOOKUP(I146,Tabella1!$A$6:$E$351,5,0)</f>
        <v>00:49:7</v>
      </c>
      <c r="I146" t="str">
        <f aca="true" t="shared" si="8" ref="I146:I169">TRIM(UPPER(D146&amp;E146&amp;A146&amp;C146))</f>
        <v>FORTI MATTEOR.N. VALSUGANAAMATORI 150 RANA</v>
      </c>
    </row>
    <row r="147" spans="1:9" ht="12.75">
      <c r="A147" t="s">
        <v>41</v>
      </c>
      <c r="B147" t="s">
        <v>35</v>
      </c>
      <c r="C147" t="s">
        <v>8</v>
      </c>
      <c r="D147" s="16" t="s">
        <v>69</v>
      </c>
      <c r="E147" s="17" t="s">
        <v>21</v>
      </c>
      <c r="F147" s="17">
        <v>2</v>
      </c>
      <c r="G147" s="19" t="str">
        <f>VLOOKUP(I147,Tabella1!$A$6:$E$351,5,0)</f>
        <v>00:51:2</v>
      </c>
      <c r="I147" t="str">
        <f t="shared" si="8"/>
        <v>GOSS GIOVANNILATEMAR NUOTOAMATORI 150 RANA</v>
      </c>
    </row>
    <row r="148" spans="1:9" ht="12.75">
      <c r="A148" t="s">
        <v>41</v>
      </c>
      <c r="B148" t="s">
        <v>35</v>
      </c>
      <c r="C148" t="s">
        <v>8</v>
      </c>
      <c r="D148" s="16" t="s">
        <v>66</v>
      </c>
      <c r="E148" s="17" t="s">
        <v>17</v>
      </c>
      <c r="F148" s="17">
        <v>3</v>
      </c>
      <c r="G148" s="19" t="str">
        <f>VLOOKUP(I148,Tabella1!$A$6:$E$351,5,0)</f>
        <v>00:52:3</v>
      </c>
      <c r="I148" t="str">
        <f t="shared" si="8"/>
        <v>GOMARASCA FEDERICOR.N. TRENTOAMATORI 150 RANA</v>
      </c>
    </row>
    <row r="149" spans="1:9" ht="12.75">
      <c r="A149" t="s">
        <v>41</v>
      </c>
      <c r="B149" t="s">
        <v>35</v>
      </c>
      <c r="C149" t="s">
        <v>8</v>
      </c>
      <c r="D149" s="16" t="s">
        <v>62</v>
      </c>
      <c r="E149" s="17" t="s">
        <v>17</v>
      </c>
      <c r="F149" s="17">
        <v>4</v>
      </c>
      <c r="G149" s="19" t="str">
        <f>VLOOKUP(I149,Tabella1!$A$6:$E$351,5,0)</f>
        <v>00:53:0</v>
      </c>
      <c r="I149" t="str">
        <f t="shared" si="8"/>
        <v>MAZZINI FRANCESCOR.N. TRENTOAMATORI 150 RANA</v>
      </c>
    </row>
    <row r="150" spans="1:9" ht="12.75">
      <c r="A150" t="s">
        <v>41</v>
      </c>
      <c r="B150" t="s">
        <v>35</v>
      </c>
      <c r="C150" t="s">
        <v>8</v>
      </c>
      <c r="D150" s="16" t="s">
        <v>75</v>
      </c>
      <c r="E150" s="17" t="s">
        <v>13</v>
      </c>
      <c r="F150" s="17">
        <v>5</v>
      </c>
      <c r="G150" s="19" t="str">
        <f>VLOOKUP(I150,Tabella1!$A$6:$E$351,5,0)</f>
        <v>00:54:9</v>
      </c>
      <c r="I150" t="str">
        <f t="shared" si="8"/>
        <v>GOTTARDI MATTIABUONCONSIGLIO NUOTOAMATORI 150 RANA</v>
      </c>
    </row>
    <row r="151" spans="1:9" ht="12.75">
      <c r="A151" t="s">
        <v>41</v>
      </c>
      <c r="B151" t="s">
        <v>35</v>
      </c>
      <c r="C151" t="s">
        <v>8</v>
      </c>
      <c r="D151" s="16" t="s">
        <v>63</v>
      </c>
      <c r="E151" s="17" t="s">
        <v>15</v>
      </c>
      <c r="F151" s="17">
        <v>6</v>
      </c>
      <c r="G151" s="19" t="str">
        <f>VLOOKUP(I151,Tabella1!$A$6:$E$351,5,0)</f>
        <v>00:55:0</v>
      </c>
      <c r="I151" t="str">
        <f t="shared" si="8"/>
        <v>BAILONI GIACOMOR.N. VALSUGANAAMATORI 150 RANA</v>
      </c>
    </row>
    <row r="152" spans="1:9" ht="12.75">
      <c r="A152" t="s">
        <v>41</v>
      </c>
      <c r="B152" t="s">
        <v>35</v>
      </c>
      <c r="C152" t="s">
        <v>8</v>
      </c>
      <c r="D152" s="16" t="s">
        <v>65</v>
      </c>
      <c r="E152" s="17" t="s">
        <v>21</v>
      </c>
      <c r="F152" s="17">
        <v>7</v>
      </c>
      <c r="G152" s="19" t="str">
        <f>VLOOKUP(I152,Tabella1!$A$6:$E$351,5,0)</f>
        <v>00:55:1</v>
      </c>
      <c r="I152" t="str">
        <f t="shared" si="8"/>
        <v>GIACOMUZZI CRISTIANLATEMAR NUOTOAMATORI 150 RANA</v>
      </c>
    </row>
    <row r="153" spans="1:9" ht="12.75">
      <c r="A153" t="s">
        <v>41</v>
      </c>
      <c r="B153" t="s">
        <v>35</v>
      </c>
      <c r="C153" t="s">
        <v>8</v>
      </c>
      <c r="D153" s="16" t="s">
        <v>73</v>
      </c>
      <c r="E153" s="17" t="s">
        <v>15</v>
      </c>
      <c r="F153" s="17">
        <v>8</v>
      </c>
      <c r="G153" s="19" t="str">
        <f>VLOOKUP(I153,Tabella1!$A$6:$E$351,5,0)</f>
        <v>00:57:7</v>
      </c>
      <c r="I153" t="str">
        <f t="shared" si="8"/>
        <v>VOLPATO NICOLAR.N. VALSUGANAAMATORI 150 RANA</v>
      </c>
    </row>
    <row r="154" spans="1:9" ht="12.75">
      <c r="A154" t="s">
        <v>41</v>
      </c>
      <c r="B154" t="s">
        <v>35</v>
      </c>
      <c r="C154" t="s">
        <v>8</v>
      </c>
      <c r="D154" s="16" t="s">
        <v>64</v>
      </c>
      <c r="E154" s="17" t="s">
        <v>15</v>
      </c>
      <c r="F154" s="17">
        <v>9</v>
      </c>
      <c r="G154" s="19" t="str">
        <f>VLOOKUP(I154,Tabella1!$A$6:$E$351,5,0)</f>
        <v>00:57:8</v>
      </c>
      <c r="I154" t="str">
        <f t="shared" si="8"/>
        <v>LOSS NICHOLASR.N. VALSUGANAAMATORI 150 RANA</v>
      </c>
    </row>
    <row r="155" spans="1:9" ht="12.75">
      <c r="A155" t="s">
        <v>41</v>
      </c>
      <c r="B155" t="s">
        <v>35</v>
      </c>
      <c r="C155" t="s">
        <v>8</v>
      </c>
      <c r="D155" s="16" t="s">
        <v>71</v>
      </c>
      <c r="E155" s="17" t="s">
        <v>21</v>
      </c>
      <c r="F155" s="17">
        <v>10</v>
      </c>
      <c r="G155" s="19" t="str">
        <f>VLOOKUP(I155,Tabella1!$A$6:$E$351,5,0)</f>
        <v>00:58:0</v>
      </c>
      <c r="I155" t="str">
        <f t="shared" si="8"/>
        <v>MARCH ENRICOLATEMAR NUOTOAMATORI 150 RANA</v>
      </c>
    </row>
    <row r="156" spans="1:9" ht="12.75">
      <c r="A156" t="s">
        <v>41</v>
      </c>
      <c r="B156" t="s">
        <v>35</v>
      </c>
      <c r="C156" t="s">
        <v>8</v>
      </c>
      <c r="D156" s="16" t="s">
        <v>67</v>
      </c>
      <c r="E156" s="17" t="s">
        <v>17</v>
      </c>
      <c r="F156" s="17">
        <v>11</v>
      </c>
      <c r="G156" s="19" t="str">
        <f>VLOOKUP(I156,Tabella1!$A$6:$E$351,5,0)</f>
        <v>00:59:5</v>
      </c>
      <c r="I156" t="str">
        <f t="shared" si="8"/>
        <v>GAGGIA JACOPOR.N. TRENTOAMATORI 150 RANA</v>
      </c>
    </row>
    <row r="157" spans="1:9" ht="12.75">
      <c r="A157" t="s">
        <v>41</v>
      </c>
      <c r="B157" t="s">
        <v>35</v>
      </c>
      <c r="C157" t="s">
        <v>8</v>
      </c>
      <c r="D157" s="16" t="s">
        <v>80</v>
      </c>
      <c r="E157" s="17" t="s">
        <v>25</v>
      </c>
      <c r="F157" s="17">
        <v>11</v>
      </c>
      <c r="G157" s="19" t="str">
        <f>VLOOKUP(I157,Tabella1!$A$6:$E$351,5,0)</f>
        <v>00:59:5</v>
      </c>
      <c r="I157" t="str">
        <f t="shared" si="8"/>
        <v>SCARIAN NICOLADOLOMITICA NUOTOAMATORI 150 RANA</v>
      </c>
    </row>
    <row r="158" spans="1:9" ht="12.75">
      <c r="A158" t="s">
        <v>41</v>
      </c>
      <c r="B158" t="s">
        <v>35</v>
      </c>
      <c r="C158" t="s">
        <v>8</v>
      </c>
      <c r="D158" s="16" t="s">
        <v>78</v>
      </c>
      <c r="E158" s="17" t="s">
        <v>25</v>
      </c>
      <c r="F158" s="17">
        <v>13</v>
      </c>
      <c r="G158" s="19" t="str">
        <f>VLOOKUP(I158,Tabella1!$A$6:$E$351,5,0)</f>
        <v>01:01:2</v>
      </c>
      <c r="I158" t="str">
        <f t="shared" si="8"/>
        <v>DELLADIO ISACCODOLOMITICA NUOTOAMATORI 150 RANA</v>
      </c>
    </row>
    <row r="159" spans="1:9" ht="12.75">
      <c r="A159" t="s">
        <v>41</v>
      </c>
      <c r="B159" t="s">
        <v>35</v>
      </c>
      <c r="C159" t="s">
        <v>8</v>
      </c>
      <c r="D159" s="16" t="s">
        <v>72</v>
      </c>
      <c r="E159" s="17" t="s">
        <v>17</v>
      </c>
      <c r="F159" s="17">
        <v>14</v>
      </c>
      <c r="G159" s="19" t="str">
        <f>VLOOKUP(I159,Tabella1!$A$6:$E$351,5,0)</f>
        <v>01:02:6</v>
      </c>
      <c r="I159" t="str">
        <f t="shared" si="8"/>
        <v>BRUSCIA MATTIAR.N. TRENTOAMATORI 150 RANA</v>
      </c>
    </row>
    <row r="160" spans="1:9" ht="12.75">
      <c r="A160" t="s">
        <v>41</v>
      </c>
      <c r="B160" t="s">
        <v>35</v>
      </c>
      <c r="C160" t="s">
        <v>8</v>
      </c>
      <c r="D160" s="16" t="s">
        <v>79</v>
      </c>
      <c r="E160" s="17" t="s">
        <v>25</v>
      </c>
      <c r="F160" s="17">
        <v>15</v>
      </c>
      <c r="G160" s="18" t="s">
        <v>442</v>
      </c>
      <c r="H160" s="6"/>
      <c r="I160" t="str">
        <f t="shared" si="8"/>
        <v>ZORZI NICOLO'DOLOMITICA NUOTOAMATORI 150 RANA</v>
      </c>
    </row>
    <row r="161" spans="1:9" ht="12.75">
      <c r="A161" t="s">
        <v>41</v>
      </c>
      <c r="B161" t="s">
        <v>35</v>
      </c>
      <c r="C161" t="s">
        <v>8</v>
      </c>
      <c r="D161" s="16" t="s">
        <v>77</v>
      </c>
      <c r="E161" s="17" t="s">
        <v>25</v>
      </c>
      <c r="F161" s="17">
        <v>16</v>
      </c>
      <c r="G161" s="19" t="str">
        <f>VLOOKUP(I161,Tabella1!$A$6:$E$351,5,0)</f>
        <v>01:05:5</v>
      </c>
      <c r="I161" t="str">
        <f t="shared" si="8"/>
        <v>BOZZETTA FABRIZIODOLOMITICA NUOTOAMATORI 150 RANA</v>
      </c>
    </row>
    <row r="162" spans="1:9" ht="12.75">
      <c r="A162" t="s">
        <v>41</v>
      </c>
      <c r="B162" t="s">
        <v>35</v>
      </c>
      <c r="C162" t="s">
        <v>8</v>
      </c>
      <c r="D162" s="16" t="s">
        <v>84</v>
      </c>
      <c r="E162" s="17" t="s">
        <v>10</v>
      </c>
      <c r="F162" s="17">
        <v>17</v>
      </c>
      <c r="G162" s="19" t="str">
        <f>VLOOKUP(I162,Tabella1!$A$6:$E$351,5,0)</f>
        <v>01:06:0</v>
      </c>
      <c r="I162" t="str">
        <f t="shared" si="8"/>
        <v>DEMATTE ALESSANDROCSI TRENTO N.AMATORI 150 RANA</v>
      </c>
    </row>
    <row r="163" spans="1:9" ht="12.75">
      <c r="A163" t="s">
        <v>41</v>
      </c>
      <c r="B163" t="s">
        <v>35</v>
      </c>
      <c r="C163" t="s">
        <v>8</v>
      </c>
      <c r="D163" s="16" t="s">
        <v>82</v>
      </c>
      <c r="E163" s="17" t="s">
        <v>25</v>
      </c>
      <c r="F163" s="17">
        <v>18</v>
      </c>
      <c r="G163" s="19" t="str">
        <f>VLOOKUP(I163,Tabella1!$A$6:$E$351,5,0)</f>
        <v>01:10:5</v>
      </c>
      <c r="I163" t="str">
        <f t="shared" si="8"/>
        <v>PELLEGRIN NICOLASDOLOMITICA NUOTOAMATORI 150 RANA</v>
      </c>
    </row>
    <row r="164" spans="1:9" ht="12.75">
      <c r="A164" t="s">
        <v>41</v>
      </c>
      <c r="B164" t="s">
        <v>35</v>
      </c>
      <c r="C164" t="s">
        <v>8</v>
      </c>
      <c r="D164" s="16" t="s">
        <v>76</v>
      </c>
      <c r="E164" s="17" t="s">
        <v>25</v>
      </c>
      <c r="F164" s="17">
        <v>19</v>
      </c>
      <c r="G164" s="19" t="str">
        <f>VLOOKUP(I164,Tabella1!$A$6:$E$351,5,0)</f>
        <v>01:23:6</v>
      </c>
      <c r="I164" t="str">
        <f t="shared" si="8"/>
        <v>POLLAM CARLODOLOMITICA NUOTOAMATORI 150 RANA</v>
      </c>
    </row>
    <row r="165" spans="1:9" ht="12.75">
      <c r="A165" t="s">
        <v>41</v>
      </c>
      <c r="B165" t="s">
        <v>35</v>
      </c>
      <c r="C165" t="s">
        <v>8</v>
      </c>
      <c r="D165" s="16" t="s">
        <v>83</v>
      </c>
      <c r="E165" s="17" t="s">
        <v>13</v>
      </c>
      <c r="F165" s="17" t="s">
        <v>11</v>
      </c>
      <c r="G165" s="28" t="s">
        <v>595</v>
      </c>
      <c r="H165" s="5"/>
      <c r="I165" t="str">
        <f t="shared" si="8"/>
        <v>MODENA STEFANOBUONCONSIGLIO NUOTOAMATORI 150 RANA</v>
      </c>
    </row>
    <row r="166" spans="1:9" ht="12.75">
      <c r="A166" t="s">
        <v>41</v>
      </c>
      <c r="B166" t="s">
        <v>35</v>
      </c>
      <c r="C166" t="s">
        <v>8</v>
      </c>
      <c r="D166" s="16" t="s">
        <v>68</v>
      </c>
      <c r="E166" s="17" t="s">
        <v>21</v>
      </c>
      <c r="F166" s="17" t="s">
        <v>11</v>
      </c>
      <c r="G166" s="19" t="s">
        <v>595</v>
      </c>
      <c r="I166" t="str">
        <f t="shared" si="8"/>
        <v>CEOL NICOLALATEMAR NUOTOAMATORI 150 RANA</v>
      </c>
    </row>
    <row r="167" spans="1:9" ht="12.75">
      <c r="A167" t="s">
        <v>41</v>
      </c>
      <c r="B167" t="s">
        <v>35</v>
      </c>
      <c r="C167" t="s">
        <v>8</v>
      </c>
      <c r="D167" s="16" t="s">
        <v>61</v>
      </c>
      <c r="E167" s="17" t="s">
        <v>21</v>
      </c>
      <c r="F167" s="17" t="s">
        <v>11</v>
      </c>
      <c r="G167" s="19" t="s">
        <v>595</v>
      </c>
      <c r="I167" t="str">
        <f t="shared" si="8"/>
        <v>TASSINARI CLAUDIOLATEMAR NUOTOAMATORI 150 RANA</v>
      </c>
    </row>
    <row r="168" spans="1:9" ht="12.75">
      <c r="A168" t="s">
        <v>41</v>
      </c>
      <c r="B168" t="s">
        <v>35</v>
      </c>
      <c r="C168" t="s">
        <v>8</v>
      </c>
      <c r="D168" s="16" t="s">
        <v>70</v>
      </c>
      <c r="E168" s="17" t="s">
        <v>21</v>
      </c>
      <c r="F168" s="17" t="s">
        <v>11</v>
      </c>
      <c r="G168" s="19" t="s">
        <v>595</v>
      </c>
      <c r="I168" t="str">
        <f t="shared" si="8"/>
        <v>VINANTE EUGENIOLATEMAR NUOTOAMATORI 150 RANA</v>
      </c>
    </row>
    <row r="169" spans="1:9" ht="13.5" thickBot="1">
      <c r="A169" t="s">
        <v>41</v>
      </c>
      <c r="B169" t="s">
        <v>35</v>
      </c>
      <c r="C169" t="s">
        <v>8</v>
      </c>
      <c r="D169" s="21" t="s">
        <v>74</v>
      </c>
      <c r="E169" s="22" t="s">
        <v>21</v>
      </c>
      <c r="F169" s="22" t="s">
        <v>11</v>
      </c>
      <c r="G169" s="23" t="s">
        <v>595</v>
      </c>
      <c r="I169" t="str">
        <f t="shared" si="8"/>
        <v>GASPARI SEBASTIANOLATEMAR NUOTOAMATORI 150 RANA</v>
      </c>
    </row>
    <row r="170" ht="13.5" thickBot="1"/>
    <row r="171" spans="4:7" s="14" customFormat="1" ht="15.75">
      <c r="D171" s="38" t="s">
        <v>637</v>
      </c>
      <c r="E171" s="39"/>
      <c r="F171" s="39"/>
      <c r="G171" s="40"/>
    </row>
    <row r="172" spans="1:9" ht="12.75">
      <c r="A172" t="s">
        <v>85</v>
      </c>
      <c r="B172" t="s">
        <v>7</v>
      </c>
      <c r="C172" t="s">
        <v>42</v>
      </c>
      <c r="D172" s="16" t="s">
        <v>110</v>
      </c>
      <c r="E172" s="17" t="s">
        <v>25</v>
      </c>
      <c r="F172" s="17">
        <v>1</v>
      </c>
      <c r="G172" s="19" t="str">
        <f>VLOOKUP(I172,Tabella1!$A$6:$E$351,5,0)</f>
        <v>00:41:6</v>
      </c>
      <c r="I172" t="str">
        <f aca="true" t="shared" si="9" ref="I172:I200">TRIM(UPPER(D172&amp;E172&amp;A172&amp;C172))</f>
        <v>PIAZZI ILENIADOLOMITICA NUOTOAMATORI 250 DORSO</v>
      </c>
    </row>
    <row r="173" spans="1:9" ht="12.75">
      <c r="A173" t="s">
        <v>85</v>
      </c>
      <c r="B173" t="s">
        <v>7</v>
      </c>
      <c r="C173" t="s">
        <v>42</v>
      </c>
      <c r="D173" s="16" t="s">
        <v>89</v>
      </c>
      <c r="E173" s="17" t="s">
        <v>10</v>
      </c>
      <c r="F173" s="17">
        <v>2</v>
      </c>
      <c r="G173" s="19" t="str">
        <f>VLOOKUP(I173,Tabella1!$A$6:$E$351,5,0)</f>
        <v>00:42:1</v>
      </c>
      <c r="I173" t="str">
        <f t="shared" si="9"/>
        <v>BROSO BEATRICECSI TRENTO N.AMATORI 250 DORSO</v>
      </c>
    </row>
    <row r="174" spans="1:9" ht="12.75">
      <c r="A174" t="s">
        <v>85</v>
      </c>
      <c r="B174" t="s">
        <v>7</v>
      </c>
      <c r="C174" t="s">
        <v>42</v>
      </c>
      <c r="D174" s="16" t="s">
        <v>111</v>
      </c>
      <c r="E174" s="17" t="s">
        <v>25</v>
      </c>
      <c r="F174" s="17">
        <v>2</v>
      </c>
      <c r="G174" s="19" t="str">
        <f>VLOOKUP(I174,Tabella1!$A$6:$E$351,5,0)</f>
        <v>00:42:1</v>
      </c>
      <c r="I174" t="str">
        <f t="shared" si="9"/>
        <v>ZORZI MARTADOLOMITICA NUOTOAMATORI 250 DORSO</v>
      </c>
    </row>
    <row r="175" spans="1:9" ht="12.75">
      <c r="A175" t="s">
        <v>85</v>
      </c>
      <c r="B175" t="s">
        <v>7</v>
      </c>
      <c r="C175" t="s">
        <v>42</v>
      </c>
      <c r="D175" s="16" t="s">
        <v>93</v>
      </c>
      <c r="E175" s="17" t="s">
        <v>21</v>
      </c>
      <c r="F175" s="17">
        <v>4</v>
      </c>
      <c r="G175" s="19" t="str">
        <f>VLOOKUP(I175,Tabella1!$A$6:$E$351,5,0)</f>
        <v>00:43:0</v>
      </c>
      <c r="I175" t="str">
        <f t="shared" si="9"/>
        <v>SCRUDATO CATERINALATEMAR NUOTOAMATORI 250 DORSO</v>
      </c>
    </row>
    <row r="176" spans="1:9" ht="12.75">
      <c r="A176" t="s">
        <v>85</v>
      </c>
      <c r="B176" t="s">
        <v>7</v>
      </c>
      <c r="C176" t="s">
        <v>42</v>
      </c>
      <c r="D176" s="16" t="s">
        <v>112</v>
      </c>
      <c r="E176" s="17" t="s">
        <v>25</v>
      </c>
      <c r="F176" s="17">
        <v>5</v>
      </c>
      <c r="G176" s="19" t="str">
        <f>VLOOKUP(I176,Tabella1!$A$6:$E$351,5,0)</f>
        <v>00:43:3</v>
      </c>
      <c r="I176" t="str">
        <f t="shared" si="9"/>
        <v>PELLEGRIN GIADADOLOMITICA NUOTOAMATORI 250 DORSO</v>
      </c>
    </row>
    <row r="177" spans="1:9" ht="12.75">
      <c r="A177" t="s">
        <v>85</v>
      </c>
      <c r="B177" t="s">
        <v>7</v>
      </c>
      <c r="C177" t="s">
        <v>42</v>
      </c>
      <c r="D177" s="16" t="s">
        <v>106</v>
      </c>
      <c r="E177" s="17" t="s">
        <v>15</v>
      </c>
      <c r="F177" s="17">
        <v>6</v>
      </c>
      <c r="G177" s="19" t="str">
        <f>VLOOKUP(I177,Tabella1!$A$6:$E$351,5,0)</f>
        <v>00:43:8</v>
      </c>
      <c r="I177" t="str">
        <f t="shared" si="9"/>
        <v>BETTI ALESSANDRAR.N. VALSUGANAAMATORI 250 DORSO</v>
      </c>
    </row>
    <row r="178" spans="1:9" ht="12.75">
      <c r="A178" t="s">
        <v>85</v>
      </c>
      <c r="B178" t="s">
        <v>7</v>
      </c>
      <c r="C178" t="s">
        <v>42</v>
      </c>
      <c r="D178" s="16" t="s">
        <v>109</v>
      </c>
      <c r="E178" s="17" t="s">
        <v>25</v>
      </c>
      <c r="F178" s="17">
        <v>7</v>
      </c>
      <c r="G178" s="19" t="str">
        <f>VLOOKUP(I178,Tabella1!$A$6:$E$351,5,0)</f>
        <v>00:44:2</v>
      </c>
      <c r="I178" t="str">
        <f t="shared" si="9"/>
        <v>ZENI MELANIADOLOMITICA NUOTOAMATORI 250 DORSO</v>
      </c>
    </row>
    <row r="179" spans="1:9" ht="12.75">
      <c r="A179" t="s">
        <v>85</v>
      </c>
      <c r="B179" t="s">
        <v>7</v>
      </c>
      <c r="C179" t="s">
        <v>42</v>
      </c>
      <c r="D179" s="16" t="s">
        <v>90</v>
      </c>
      <c r="E179" s="17" t="s">
        <v>15</v>
      </c>
      <c r="F179" s="17">
        <v>8</v>
      </c>
      <c r="G179" s="19" t="str">
        <f>VLOOKUP(I179,Tabella1!$A$6:$E$351,5,0)</f>
        <v>00:44:4</v>
      </c>
      <c r="I179" t="str">
        <f t="shared" si="9"/>
        <v>BAUER LAURAR.N. VALSUGANAAMATORI 250 DORSO</v>
      </c>
    </row>
    <row r="180" spans="1:9" ht="12.75">
      <c r="A180" t="s">
        <v>85</v>
      </c>
      <c r="B180" t="s">
        <v>7</v>
      </c>
      <c r="C180" t="s">
        <v>42</v>
      </c>
      <c r="D180" s="16" t="s">
        <v>104</v>
      </c>
      <c r="E180" s="17" t="s">
        <v>13</v>
      </c>
      <c r="F180" s="17">
        <v>9</v>
      </c>
      <c r="G180" s="19" t="str">
        <f>VLOOKUP(I180,Tabella1!$A$6:$E$351,5,0)</f>
        <v>00:45:5</v>
      </c>
      <c r="I180" t="str">
        <f t="shared" si="9"/>
        <v>CORRADINI DEBORABUONCONSIGLIO NUOTOAMATORI 250 DORSO</v>
      </c>
    </row>
    <row r="181" spans="1:9" ht="12.75">
      <c r="A181" t="s">
        <v>85</v>
      </c>
      <c r="B181" t="s">
        <v>7</v>
      </c>
      <c r="C181" t="s">
        <v>42</v>
      </c>
      <c r="D181" s="16" t="s">
        <v>105</v>
      </c>
      <c r="E181" s="17" t="s">
        <v>13</v>
      </c>
      <c r="F181" s="17">
        <v>10</v>
      </c>
      <c r="G181" s="19" t="str">
        <f>VLOOKUP(I181,Tabella1!$A$6:$E$351,5,0)</f>
        <v>00:46:3</v>
      </c>
      <c r="I181" t="str">
        <f t="shared" si="9"/>
        <v>BELLI SILVIABUONCONSIGLIO NUOTOAMATORI 250 DORSO</v>
      </c>
    </row>
    <row r="182" spans="1:9" ht="12.75">
      <c r="A182" t="s">
        <v>85</v>
      </c>
      <c r="B182" t="s">
        <v>7</v>
      </c>
      <c r="C182" t="s">
        <v>42</v>
      </c>
      <c r="D182" s="16" t="s">
        <v>91</v>
      </c>
      <c r="E182" s="17" t="s">
        <v>10</v>
      </c>
      <c r="F182" s="17">
        <v>11</v>
      </c>
      <c r="G182" s="18" t="s">
        <v>335</v>
      </c>
      <c r="H182" s="6"/>
      <c r="I182" t="str">
        <f t="shared" si="9"/>
        <v>MARTINELLI GIUILIACSI TRENTO N.AMATORI 250 DORSO</v>
      </c>
    </row>
    <row r="183" spans="1:9" ht="12.75">
      <c r="A183" t="s">
        <v>85</v>
      </c>
      <c r="B183" t="s">
        <v>7</v>
      </c>
      <c r="C183" t="s">
        <v>42</v>
      </c>
      <c r="D183" s="16" t="s">
        <v>92</v>
      </c>
      <c r="E183" s="17" t="s">
        <v>15</v>
      </c>
      <c r="F183" s="17">
        <v>12</v>
      </c>
      <c r="G183" s="19" t="str">
        <f>VLOOKUP(I183,Tabella1!$A$6:$E$351,5,0)</f>
        <v>00:50:8</v>
      </c>
      <c r="I183" t="str">
        <f t="shared" si="9"/>
        <v>FERRAI GIULIAR.N. VALSUGANAAMATORI 250 DORSO</v>
      </c>
    </row>
    <row r="184" spans="1:9" ht="12.75">
      <c r="A184" t="s">
        <v>85</v>
      </c>
      <c r="B184" t="s">
        <v>7</v>
      </c>
      <c r="C184" t="s">
        <v>42</v>
      </c>
      <c r="D184" s="16" t="s">
        <v>102</v>
      </c>
      <c r="E184" s="17" t="s">
        <v>17</v>
      </c>
      <c r="F184" s="17">
        <v>12</v>
      </c>
      <c r="G184" s="19" t="str">
        <f>VLOOKUP(I184,Tabella1!$A$6:$E$351,5,0)</f>
        <v>00:50:8</v>
      </c>
      <c r="I184" t="str">
        <f t="shared" si="9"/>
        <v>SEBASTIANI ANGELICAR.N. TRENTOAMATORI 250 DORSO</v>
      </c>
    </row>
    <row r="185" spans="1:9" ht="12.75">
      <c r="A185" t="s">
        <v>85</v>
      </c>
      <c r="B185" t="s">
        <v>7</v>
      </c>
      <c r="C185" t="s">
        <v>42</v>
      </c>
      <c r="D185" s="16" t="s">
        <v>101</v>
      </c>
      <c r="E185" s="17" t="s">
        <v>17</v>
      </c>
      <c r="F185" s="17">
        <v>14</v>
      </c>
      <c r="G185" s="19" t="str">
        <f>VLOOKUP(I185,Tabella1!$A$6:$E$351,5,0)</f>
        <v>00:52:3</v>
      </c>
      <c r="I185" t="str">
        <f t="shared" si="9"/>
        <v>DI GIORGIO FINA GIULIAR.N. TRENTOAMATORI 250 DORSO</v>
      </c>
    </row>
    <row r="186" spans="1:9" ht="12.75">
      <c r="A186" t="s">
        <v>85</v>
      </c>
      <c r="B186" t="s">
        <v>7</v>
      </c>
      <c r="C186" t="s">
        <v>42</v>
      </c>
      <c r="D186" s="16" t="s">
        <v>99</v>
      </c>
      <c r="E186" s="17" t="s">
        <v>15</v>
      </c>
      <c r="F186" s="17">
        <v>15</v>
      </c>
      <c r="G186" s="19" t="str">
        <f>VLOOKUP(I186,Tabella1!$A$6:$E$351,5,0)</f>
        <v>00:52:5</v>
      </c>
      <c r="I186" t="str">
        <f t="shared" si="9"/>
        <v>MORELLI TANIAR.N. VALSUGANAAMATORI 250 DORSO</v>
      </c>
    </row>
    <row r="187" spans="1:9" ht="12.75">
      <c r="A187" t="s">
        <v>85</v>
      </c>
      <c r="B187" t="s">
        <v>7</v>
      </c>
      <c r="C187" t="s">
        <v>42</v>
      </c>
      <c r="D187" s="16" t="s">
        <v>114</v>
      </c>
      <c r="E187" s="17" t="s">
        <v>25</v>
      </c>
      <c r="F187" s="17">
        <v>16</v>
      </c>
      <c r="G187" s="19" t="str">
        <f>VLOOKUP(I187,Tabella1!$A$6:$E$351,5,0)</f>
        <v>00:53:0</v>
      </c>
      <c r="I187" t="str">
        <f t="shared" si="9"/>
        <v>BRIGADOI SARADOLOMITICA NUOTOAMATORI 250 DORSO</v>
      </c>
    </row>
    <row r="188" spans="1:9" ht="12.75">
      <c r="A188" t="s">
        <v>85</v>
      </c>
      <c r="B188" t="s">
        <v>7</v>
      </c>
      <c r="C188" t="s">
        <v>42</v>
      </c>
      <c r="D188" s="16" t="s">
        <v>87</v>
      </c>
      <c r="E188" s="17" t="s">
        <v>21</v>
      </c>
      <c r="F188" s="17">
        <v>17</v>
      </c>
      <c r="G188" s="19" t="str">
        <f>VLOOKUP(I188,Tabella1!$A$6:$E$351,5,0)</f>
        <v>00:53:3</v>
      </c>
      <c r="I188" t="str">
        <f t="shared" si="9"/>
        <v>CARPELLA ANGELICALATEMAR NUOTOAMATORI 250 DORSO</v>
      </c>
    </row>
    <row r="189" spans="1:9" ht="12.75">
      <c r="A189" t="s">
        <v>85</v>
      </c>
      <c r="B189" t="s">
        <v>7</v>
      </c>
      <c r="C189" t="s">
        <v>42</v>
      </c>
      <c r="D189" s="16" t="s">
        <v>108</v>
      </c>
      <c r="E189" s="17" t="s">
        <v>25</v>
      </c>
      <c r="F189" s="17">
        <v>18</v>
      </c>
      <c r="G189" s="19" t="str">
        <f>VLOOKUP(I189,Tabella1!$A$6:$E$351,5,0)</f>
        <v>00:53:6</v>
      </c>
      <c r="I189" t="str">
        <f t="shared" si="9"/>
        <v>DE ZOLT SIMONADOLOMITICA NUOTOAMATORI 250 DORSO</v>
      </c>
    </row>
    <row r="190" spans="1:9" ht="12.75">
      <c r="A190" t="s">
        <v>85</v>
      </c>
      <c r="B190" t="s">
        <v>7</v>
      </c>
      <c r="C190" t="s">
        <v>42</v>
      </c>
      <c r="D190" s="16" t="s">
        <v>113</v>
      </c>
      <c r="E190" s="17" t="s">
        <v>25</v>
      </c>
      <c r="F190" s="17">
        <v>19</v>
      </c>
      <c r="G190" s="19" t="str">
        <f>VLOOKUP(I190,Tabella1!$A$6:$E$351,5,0)</f>
        <v>00:57:1</v>
      </c>
      <c r="I190" t="str">
        <f t="shared" si="9"/>
        <v>CASERIO FRANCESCADOLOMITICA NUOTOAMATORI 250 DORSO</v>
      </c>
    </row>
    <row r="191" spans="1:9" ht="12.75">
      <c r="A191" t="s">
        <v>85</v>
      </c>
      <c r="B191" t="s">
        <v>7</v>
      </c>
      <c r="C191" t="s">
        <v>42</v>
      </c>
      <c r="D191" s="16" t="s">
        <v>95</v>
      </c>
      <c r="E191" s="17" t="s">
        <v>21</v>
      </c>
      <c r="F191" s="17">
        <v>20</v>
      </c>
      <c r="G191" s="19" t="str">
        <f>VLOOKUP(I191,Tabella1!$A$6:$E$351,5,0)</f>
        <v>00:57:2</v>
      </c>
      <c r="I191" t="str">
        <f t="shared" si="9"/>
        <v>ZANON VALERIALATEMAR NUOTOAMATORI 250 DORSO</v>
      </c>
    </row>
    <row r="192" spans="1:9" ht="12.75">
      <c r="A192" t="s">
        <v>85</v>
      </c>
      <c r="B192" t="s">
        <v>7</v>
      </c>
      <c r="C192" t="s">
        <v>42</v>
      </c>
      <c r="D192" s="16" t="s">
        <v>94</v>
      </c>
      <c r="E192" s="17" t="s">
        <v>15</v>
      </c>
      <c r="F192" s="17">
        <v>21</v>
      </c>
      <c r="G192" s="18" t="s">
        <v>354</v>
      </c>
      <c r="H192" s="6"/>
      <c r="I192" t="str">
        <f t="shared" si="9"/>
        <v>MARTINELLI ANNALISAR.N. VALSUGANAAMATORI 250 DORSO</v>
      </c>
    </row>
    <row r="193" spans="1:9" ht="12.75">
      <c r="A193" t="s">
        <v>85</v>
      </c>
      <c r="B193" t="s">
        <v>7</v>
      </c>
      <c r="C193" t="s">
        <v>42</v>
      </c>
      <c r="D193" s="16" t="s">
        <v>107</v>
      </c>
      <c r="E193" s="17" t="s">
        <v>25</v>
      </c>
      <c r="F193" s="17">
        <v>22</v>
      </c>
      <c r="G193" s="18" t="s">
        <v>311</v>
      </c>
      <c r="H193" s="6"/>
      <c r="I193" t="str">
        <f t="shared" si="9"/>
        <v>BOZZETTA ILARIADOLOMITICA NUOTOAMATORI 250 DORSO</v>
      </c>
    </row>
    <row r="194" spans="1:9" ht="12.75">
      <c r="A194" t="s">
        <v>85</v>
      </c>
      <c r="B194" t="s">
        <v>7</v>
      </c>
      <c r="C194" t="s">
        <v>42</v>
      </c>
      <c r="D194" s="16" t="s">
        <v>97</v>
      </c>
      <c r="E194" s="17" t="s">
        <v>15</v>
      </c>
      <c r="F194" s="17">
        <v>23</v>
      </c>
      <c r="G194" s="19" t="str">
        <f>VLOOKUP(I194,Tabella1!$A$6:$E$351,5,0)</f>
        <v>01:02:7</v>
      </c>
      <c r="I194" t="str">
        <f t="shared" si="9"/>
        <v>NICOLETTI GIOVANNAR.N. VALSUGANAAMATORI 250 DORSO</v>
      </c>
    </row>
    <row r="195" spans="1:9" ht="12.75">
      <c r="A195" t="s">
        <v>85</v>
      </c>
      <c r="B195" t="s">
        <v>7</v>
      </c>
      <c r="C195" t="s">
        <v>42</v>
      </c>
      <c r="D195" s="16" t="s">
        <v>86</v>
      </c>
      <c r="E195" s="17" t="s">
        <v>21</v>
      </c>
      <c r="F195" s="17" t="s">
        <v>11</v>
      </c>
      <c r="G195" s="19" t="s">
        <v>595</v>
      </c>
      <c r="I195" t="str">
        <f t="shared" si="9"/>
        <v>MOCELLIN ELEONORALATEMAR NUOTOAMATORI 250 DORSO</v>
      </c>
    </row>
    <row r="196" spans="1:9" ht="12.75">
      <c r="A196" t="s">
        <v>85</v>
      </c>
      <c r="B196" t="s">
        <v>7</v>
      </c>
      <c r="C196" t="s">
        <v>42</v>
      </c>
      <c r="D196" s="16" t="s">
        <v>88</v>
      </c>
      <c r="E196" s="17" t="s">
        <v>17</v>
      </c>
      <c r="F196" s="17" t="s">
        <v>11</v>
      </c>
      <c r="G196" s="19" t="s">
        <v>595</v>
      </c>
      <c r="I196" t="str">
        <f t="shared" si="9"/>
        <v>CEMIN MARTINAR.N. TRENTOAMATORI 250 DORSO</v>
      </c>
    </row>
    <row r="197" spans="1:9" ht="12.75">
      <c r="A197" t="s">
        <v>85</v>
      </c>
      <c r="B197" t="s">
        <v>7</v>
      </c>
      <c r="C197" t="s">
        <v>42</v>
      </c>
      <c r="D197" s="16" t="s">
        <v>96</v>
      </c>
      <c r="E197" s="17" t="s">
        <v>21</v>
      </c>
      <c r="F197" s="17" t="s">
        <v>11</v>
      </c>
      <c r="G197" s="19" t="s">
        <v>595</v>
      </c>
      <c r="I197" t="str">
        <f t="shared" si="9"/>
        <v>PATTON GIULIALATEMAR NUOTOAMATORI 250 DORSO</v>
      </c>
    </row>
    <row r="198" spans="1:9" ht="12.75">
      <c r="A198" t="s">
        <v>85</v>
      </c>
      <c r="B198" t="s">
        <v>7</v>
      </c>
      <c r="C198" t="s">
        <v>42</v>
      </c>
      <c r="D198" s="16" t="s">
        <v>98</v>
      </c>
      <c r="E198" s="17" t="s">
        <v>13</v>
      </c>
      <c r="F198" s="17" t="s">
        <v>11</v>
      </c>
      <c r="G198" s="19" t="s">
        <v>595</v>
      </c>
      <c r="I198" t="str">
        <f t="shared" si="9"/>
        <v>LEVEGHI GIORGIANABUONCONSIGLIO NUOTOAMATORI 250 DORSO</v>
      </c>
    </row>
    <row r="199" spans="1:9" ht="12.75">
      <c r="A199" t="s">
        <v>85</v>
      </c>
      <c r="B199" t="s">
        <v>7</v>
      </c>
      <c r="C199" t="s">
        <v>42</v>
      </c>
      <c r="D199" s="16" t="s">
        <v>100</v>
      </c>
      <c r="E199" s="17" t="s">
        <v>21</v>
      </c>
      <c r="F199" s="17" t="s">
        <v>11</v>
      </c>
      <c r="G199" s="19" t="s">
        <v>595</v>
      </c>
      <c r="I199" t="str">
        <f t="shared" si="9"/>
        <v>DI GERONIMO NATALIELATEMAR NUOTOAMATORI 250 DORSO</v>
      </c>
    </row>
    <row r="200" spans="1:9" ht="13.5" thickBot="1">
      <c r="A200" t="s">
        <v>85</v>
      </c>
      <c r="B200" t="s">
        <v>7</v>
      </c>
      <c r="C200" t="s">
        <v>42</v>
      </c>
      <c r="D200" s="21" t="s">
        <v>103</v>
      </c>
      <c r="E200" s="22" t="s">
        <v>21</v>
      </c>
      <c r="F200" s="22" t="s">
        <v>11</v>
      </c>
      <c r="G200" s="23" t="s">
        <v>595</v>
      </c>
      <c r="I200" t="str">
        <f t="shared" si="9"/>
        <v>WEISS SHARONLATEMAR NUOTOAMATORI 250 DORSO</v>
      </c>
    </row>
    <row r="201" ht="13.5" thickBot="1"/>
    <row r="202" spans="4:7" s="14" customFormat="1" ht="15.75">
      <c r="D202" s="38" t="s">
        <v>638</v>
      </c>
      <c r="E202" s="39"/>
      <c r="F202" s="39"/>
      <c r="G202" s="40"/>
    </row>
    <row r="203" spans="1:9" ht="12.75">
      <c r="A203" t="s">
        <v>85</v>
      </c>
      <c r="B203" t="s">
        <v>7</v>
      </c>
      <c r="C203" t="s">
        <v>8</v>
      </c>
      <c r="D203" s="16" t="s">
        <v>93</v>
      </c>
      <c r="E203" s="17" t="s">
        <v>21</v>
      </c>
      <c r="F203" s="17">
        <v>1</v>
      </c>
      <c r="G203" s="19" t="str">
        <f>VLOOKUP(I203,Tabella1!$A$6:$E$351,5,0)</f>
        <v>00:45:0</v>
      </c>
      <c r="I203" t="str">
        <f aca="true" t="shared" si="10" ref="I203:I230">TRIM(UPPER(D203&amp;E203&amp;A203&amp;C203))</f>
        <v>SCRUDATO CATERINALATEMAR NUOTOAMATORI 250 RANA</v>
      </c>
    </row>
    <row r="204" spans="1:9" ht="12.75">
      <c r="A204" t="s">
        <v>85</v>
      </c>
      <c r="B204" t="s">
        <v>7</v>
      </c>
      <c r="C204" t="s">
        <v>8</v>
      </c>
      <c r="D204" s="16" t="s">
        <v>112</v>
      </c>
      <c r="E204" s="17" t="s">
        <v>25</v>
      </c>
      <c r="F204" s="17">
        <v>2</v>
      </c>
      <c r="G204" s="19" t="str">
        <f>VLOOKUP(I204,Tabella1!$A$6:$E$351,5,0)</f>
        <v>00:46:0</v>
      </c>
      <c r="I204" t="str">
        <f t="shared" si="10"/>
        <v>PELLEGRIN GIADADOLOMITICA NUOTOAMATORI 250 RANA</v>
      </c>
    </row>
    <row r="205" spans="1:9" ht="12.75">
      <c r="A205" t="s">
        <v>85</v>
      </c>
      <c r="B205" t="s">
        <v>7</v>
      </c>
      <c r="C205" t="s">
        <v>8</v>
      </c>
      <c r="D205" s="16" t="s">
        <v>105</v>
      </c>
      <c r="E205" s="17" t="s">
        <v>13</v>
      </c>
      <c r="F205" s="17">
        <v>3</v>
      </c>
      <c r="G205" s="19" t="str">
        <f>VLOOKUP(I205,Tabella1!$A$6:$E$351,5,0)</f>
        <v>00:46:2</v>
      </c>
      <c r="I205" t="str">
        <f t="shared" si="10"/>
        <v>BELLI SILVIABUONCONSIGLIO NUOTOAMATORI 250 RANA</v>
      </c>
    </row>
    <row r="206" spans="1:9" ht="12.75">
      <c r="A206" t="s">
        <v>85</v>
      </c>
      <c r="B206" t="s">
        <v>7</v>
      </c>
      <c r="C206" t="s">
        <v>8</v>
      </c>
      <c r="D206" s="16" t="s">
        <v>89</v>
      </c>
      <c r="E206" s="17" t="s">
        <v>10</v>
      </c>
      <c r="F206" s="17">
        <v>4</v>
      </c>
      <c r="G206" s="19" t="str">
        <f>VLOOKUP(I206,Tabella1!$A$6:$E$351,5,0)</f>
        <v>00:46:9</v>
      </c>
      <c r="I206" t="str">
        <f t="shared" si="10"/>
        <v>BROSO BEATRICECSI TRENTO N.AMATORI 250 RANA</v>
      </c>
    </row>
    <row r="207" spans="1:9" ht="12.75">
      <c r="A207" t="s">
        <v>85</v>
      </c>
      <c r="B207" t="s">
        <v>7</v>
      </c>
      <c r="C207" t="s">
        <v>8</v>
      </c>
      <c r="D207" s="16" t="s">
        <v>102</v>
      </c>
      <c r="E207" s="17" t="s">
        <v>17</v>
      </c>
      <c r="F207" s="17">
        <v>5</v>
      </c>
      <c r="G207" s="19" t="str">
        <f>VLOOKUP(I207,Tabella1!$A$6:$E$351,5,0)</f>
        <v>00:47:0</v>
      </c>
      <c r="I207" t="str">
        <f t="shared" si="10"/>
        <v>SEBASTIANI ANGELICAR.N. TRENTOAMATORI 250 RANA</v>
      </c>
    </row>
    <row r="208" spans="1:9" ht="12.75">
      <c r="A208" t="s">
        <v>85</v>
      </c>
      <c r="B208" t="s">
        <v>7</v>
      </c>
      <c r="C208" t="s">
        <v>8</v>
      </c>
      <c r="D208" s="16" t="s">
        <v>111</v>
      </c>
      <c r="E208" s="17" t="s">
        <v>25</v>
      </c>
      <c r="F208" s="17">
        <v>6</v>
      </c>
      <c r="G208" s="19" t="str">
        <f>VLOOKUP(I208,Tabella1!$A$6:$E$351,5,0)</f>
        <v>00:47:6</v>
      </c>
      <c r="I208" t="str">
        <f t="shared" si="10"/>
        <v>ZORZI MARTADOLOMITICA NUOTOAMATORI 250 RANA</v>
      </c>
    </row>
    <row r="209" spans="1:9" ht="12.75">
      <c r="A209" t="s">
        <v>85</v>
      </c>
      <c r="B209" t="s">
        <v>7</v>
      </c>
      <c r="C209" t="s">
        <v>8</v>
      </c>
      <c r="D209" s="16" t="s">
        <v>113</v>
      </c>
      <c r="E209" s="17" t="s">
        <v>25</v>
      </c>
      <c r="F209" s="17">
        <v>7</v>
      </c>
      <c r="G209" s="18" t="s">
        <v>624</v>
      </c>
      <c r="H209" s="6"/>
      <c r="I209" t="str">
        <f t="shared" si="10"/>
        <v>CASERIO FRANCESCADOLOMITICA NUOTOAMATORI 250 RANA</v>
      </c>
    </row>
    <row r="210" spans="1:9" ht="12.75">
      <c r="A210" t="s">
        <v>85</v>
      </c>
      <c r="B210" t="s">
        <v>7</v>
      </c>
      <c r="C210" t="s">
        <v>8</v>
      </c>
      <c r="D210" s="16" t="s">
        <v>104</v>
      </c>
      <c r="E210" s="17" t="s">
        <v>13</v>
      </c>
      <c r="F210" s="17">
        <v>8</v>
      </c>
      <c r="G210" s="19" t="str">
        <f>VLOOKUP(I210,Tabella1!$A$6:$E$351,5,0)</f>
        <v>00:49:0</v>
      </c>
      <c r="I210" t="str">
        <f t="shared" si="10"/>
        <v>CORRADINI DEBORABUONCONSIGLIO NUOTOAMATORI 250 RANA</v>
      </c>
    </row>
    <row r="211" spans="1:9" ht="12.75">
      <c r="A211" t="s">
        <v>85</v>
      </c>
      <c r="B211" t="s">
        <v>7</v>
      </c>
      <c r="C211" t="s">
        <v>8</v>
      </c>
      <c r="D211" s="16" t="s">
        <v>88</v>
      </c>
      <c r="E211" s="17" t="s">
        <v>17</v>
      </c>
      <c r="F211" s="17">
        <v>9</v>
      </c>
      <c r="G211" s="18" t="s">
        <v>305</v>
      </c>
      <c r="H211" s="6"/>
      <c r="I211" t="str">
        <f t="shared" si="10"/>
        <v>CEMIN MARTINAR.N. TRENTOAMATORI 250 RANA</v>
      </c>
    </row>
    <row r="212" spans="1:9" ht="12.75">
      <c r="A212" t="s">
        <v>85</v>
      </c>
      <c r="B212" t="s">
        <v>7</v>
      </c>
      <c r="C212" t="s">
        <v>8</v>
      </c>
      <c r="D212" s="16" t="s">
        <v>110</v>
      </c>
      <c r="E212" s="17" t="s">
        <v>25</v>
      </c>
      <c r="F212" s="17">
        <v>10</v>
      </c>
      <c r="G212" s="19" t="str">
        <f>VLOOKUP(I212,Tabella1!$A$6:$E$351,5,0)</f>
        <v>00:50:2</v>
      </c>
      <c r="I212" t="str">
        <f t="shared" si="10"/>
        <v>PIAZZI ILENIADOLOMITICA NUOTOAMATORI 250 RANA</v>
      </c>
    </row>
    <row r="213" spans="1:9" ht="12.75">
      <c r="A213" t="s">
        <v>85</v>
      </c>
      <c r="B213" t="s">
        <v>7</v>
      </c>
      <c r="C213" t="s">
        <v>8</v>
      </c>
      <c r="D213" s="16" t="s">
        <v>109</v>
      </c>
      <c r="E213" s="17" t="s">
        <v>25</v>
      </c>
      <c r="F213" s="17">
        <v>11</v>
      </c>
      <c r="G213" s="19" t="str">
        <f>VLOOKUP(I213,Tabella1!$A$6:$E$351,5,0)</f>
        <v>00:50:5</v>
      </c>
      <c r="I213" t="str">
        <f t="shared" si="10"/>
        <v>ZENI MELANIADOLOMITICA NUOTOAMATORI 250 RANA</v>
      </c>
    </row>
    <row r="214" spans="1:9" ht="12.75">
      <c r="A214" t="s">
        <v>85</v>
      </c>
      <c r="B214" t="s">
        <v>7</v>
      </c>
      <c r="C214" t="s">
        <v>8</v>
      </c>
      <c r="D214" s="16" t="s">
        <v>90</v>
      </c>
      <c r="E214" s="17" t="s">
        <v>15</v>
      </c>
      <c r="F214" s="17">
        <v>12</v>
      </c>
      <c r="G214" s="19" t="str">
        <f>VLOOKUP(I214,Tabella1!$A$6:$E$351,5,0)</f>
        <v>00:50:9</v>
      </c>
      <c r="I214" t="str">
        <f t="shared" si="10"/>
        <v>BAUER LAURAR.N. VALSUGANAAMATORI 250 RANA</v>
      </c>
    </row>
    <row r="215" spans="1:9" ht="12.75">
      <c r="A215" t="s">
        <v>85</v>
      </c>
      <c r="B215" t="s">
        <v>7</v>
      </c>
      <c r="C215" t="s">
        <v>8</v>
      </c>
      <c r="D215" s="16" t="s">
        <v>106</v>
      </c>
      <c r="E215" s="17" t="s">
        <v>15</v>
      </c>
      <c r="F215" s="17">
        <v>13</v>
      </c>
      <c r="G215" s="19" t="str">
        <f>VLOOKUP(I215,Tabella1!$A$6:$E$351,5,0)</f>
        <v>00:51:6</v>
      </c>
      <c r="I215" t="str">
        <f t="shared" si="10"/>
        <v>BETTI ALESSANDRAR.N. VALSUGANAAMATORI 250 RANA</v>
      </c>
    </row>
    <row r="216" spans="1:9" ht="12.75">
      <c r="A216" t="s">
        <v>85</v>
      </c>
      <c r="B216" t="s">
        <v>7</v>
      </c>
      <c r="C216" t="s">
        <v>8</v>
      </c>
      <c r="D216" s="16" t="s">
        <v>92</v>
      </c>
      <c r="E216" s="17" t="s">
        <v>15</v>
      </c>
      <c r="F216" s="17">
        <v>14</v>
      </c>
      <c r="G216" s="19" t="str">
        <f>VLOOKUP(I216,Tabella1!$A$6:$E$351,5,0)</f>
        <v>00:52:2</v>
      </c>
      <c r="I216" t="str">
        <f t="shared" si="10"/>
        <v>FERRAI GIULIAR.N. VALSUGANAAMATORI 250 RANA</v>
      </c>
    </row>
    <row r="217" spans="1:9" ht="12.75">
      <c r="A217" t="s">
        <v>85</v>
      </c>
      <c r="B217" t="s">
        <v>7</v>
      </c>
      <c r="C217" t="s">
        <v>8</v>
      </c>
      <c r="D217" s="16" t="s">
        <v>87</v>
      </c>
      <c r="E217" s="17" t="s">
        <v>21</v>
      </c>
      <c r="F217" s="17">
        <v>15</v>
      </c>
      <c r="G217" s="19" t="str">
        <f>VLOOKUP(I217,Tabella1!$A$6:$E$351,5,0)</f>
        <v>00:53:1</v>
      </c>
      <c r="I217" t="str">
        <f t="shared" si="10"/>
        <v>CARPELLA ANGELICALATEMAR NUOTOAMATORI 250 RANA</v>
      </c>
    </row>
    <row r="218" spans="1:9" ht="12.75">
      <c r="A218" t="s">
        <v>85</v>
      </c>
      <c r="B218" t="s">
        <v>7</v>
      </c>
      <c r="C218" t="s">
        <v>8</v>
      </c>
      <c r="D218" s="16" t="s">
        <v>91</v>
      </c>
      <c r="E218" s="17" t="s">
        <v>10</v>
      </c>
      <c r="F218" s="17">
        <v>16</v>
      </c>
      <c r="G218" s="18" t="s">
        <v>406</v>
      </c>
      <c r="H218" s="6"/>
      <c r="I218" t="str">
        <f t="shared" si="10"/>
        <v>MARTINELLI GIUILIACSI TRENTO N.AMATORI 250 RANA</v>
      </c>
    </row>
    <row r="219" spans="1:9" ht="12.75">
      <c r="A219" t="s">
        <v>85</v>
      </c>
      <c r="B219" t="s">
        <v>7</v>
      </c>
      <c r="C219" t="s">
        <v>8</v>
      </c>
      <c r="D219" s="16" t="s">
        <v>99</v>
      </c>
      <c r="E219" s="17" t="s">
        <v>15</v>
      </c>
      <c r="F219" s="17">
        <v>17</v>
      </c>
      <c r="G219" s="19" t="str">
        <f>VLOOKUP(I219,Tabella1!$A$6:$E$351,5,0)</f>
        <v>00:57:0</v>
      </c>
      <c r="I219" t="str">
        <f t="shared" si="10"/>
        <v>MORELLI TANIAR.N. VALSUGANAAMATORI 250 RANA</v>
      </c>
    </row>
    <row r="220" spans="1:9" ht="12.75">
      <c r="A220" t="s">
        <v>85</v>
      </c>
      <c r="B220" t="s">
        <v>7</v>
      </c>
      <c r="C220" t="s">
        <v>8</v>
      </c>
      <c r="D220" s="16" t="s">
        <v>114</v>
      </c>
      <c r="E220" s="17" t="s">
        <v>25</v>
      </c>
      <c r="F220" s="17">
        <v>17</v>
      </c>
      <c r="G220" s="19" t="str">
        <f>VLOOKUP(I220,Tabella1!$A$6:$E$351,5,0)</f>
        <v>00:57:0</v>
      </c>
      <c r="I220" t="str">
        <f t="shared" si="10"/>
        <v>BRIGADOI SARADOLOMITICA NUOTOAMATORI 250 RANA</v>
      </c>
    </row>
    <row r="221" spans="1:9" ht="12.75">
      <c r="A221" t="s">
        <v>85</v>
      </c>
      <c r="B221" t="s">
        <v>7</v>
      </c>
      <c r="C221" t="s">
        <v>8</v>
      </c>
      <c r="D221" s="16" t="s">
        <v>97</v>
      </c>
      <c r="E221" s="17" t="s">
        <v>15</v>
      </c>
      <c r="F221" s="17">
        <v>19</v>
      </c>
      <c r="G221" s="19" t="str">
        <f>VLOOKUP(I221,Tabella1!$A$6:$E$351,5,0)</f>
        <v>00:57:4</v>
      </c>
      <c r="I221" t="str">
        <f t="shared" si="10"/>
        <v>NICOLETTI GIOVANNAR.N. VALSUGANAAMATORI 250 RANA</v>
      </c>
    </row>
    <row r="222" spans="1:9" ht="12.75">
      <c r="A222" t="s">
        <v>85</v>
      </c>
      <c r="B222" t="s">
        <v>7</v>
      </c>
      <c r="C222" t="s">
        <v>8</v>
      </c>
      <c r="D222" s="16" t="s">
        <v>95</v>
      </c>
      <c r="E222" s="17" t="s">
        <v>21</v>
      </c>
      <c r="F222" s="17">
        <v>20</v>
      </c>
      <c r="G222" s="19" t="str">
        <f>VLOOKUP(I222,Tabella1!$A$6:$E$351,5,0)</f>
        <v>00:58:2</v>
      </c>
      <c r="I222" t="str">
        <f t="shared" si="10"/>
        <v>ZANON VALERIALATEMAR NUOTOAMATORI 250 RANA</v>
      </c>
    </row>
    <row r="223" spans="1:9" ht="12.75">
      <c r="A223" t="s">
        <v>85</v>
      </c>
      <c r="B223" t="s">
        <v>56</v>
      </c>
      <c r="C223" t="s">
        <v>8</v>
      </c>
      <c r="D223" s="16" t="s">
        <v>107</v>
      </c>
      <c r="E223" s="17" t="s">
        <v>25</v>
      </c>
      <c r="F223" s="17">
        <v>21</v>
      </c>
      <c r="G223" s="18" t="s">
        <v>487</v>
      </c>
      <c r="H223" s="6"/>
      <c r="I223" t="str">
        <f t="shared" si="10"/>
        <v>BOZZETTA ILARIADOLOMITICA NUOTOAMATORI 250 RANA</v>
      </c>
    </row>
    <row r="224" spans="1:9" ht="12.75">
      <c r="A224" t="s">
        <v>85</v>
      </c>
      <c r="B224" t="s">
        <v>7</v>
      </c>
      <c r="C224" t="s">
        <v>8</v>
      </c>
      <c r="D224" s="16" t="s">
        <v>108</v>
      </c>
      <c r="E224" s="17" t="s">
        <v>25</v>
      </c>
      <c r="F224" s="17">
        <v>22</v>
      </c>
      <c r="G224" s="19" t="str">
        <f>VLOOKUP(I224,Tabella1!$A$6:$E$351,5,0)</f>
        <v>01:02:3</v>
      </c>
      <c r="I224" t="str">
        <f t="shared" si="10"/>
        <v>DE ZOLT SIMONADOLOMITICA NUOTOAMATORI 250 RANA</v>
      </c>
    </row>
    <row r="225" spans="1:9" ht="12.75">
      <c r="A225" t="s">
        <v>85</v>
      </c>
      <c r="B225" t="s">
        <v>7</v>
      </c>
      <c r="C225" t="s">
        <v>8</v>
      </c>
      <c r="D225" s="16" t="s">
        <v>94</v>
      </c>
      <c r="E225" s="17" t="s">
        <v>15</v>
      </c>
      <c r="F225" s="17">
        <v>23</v>
      </c>
      <c r="G225" s="19" t="str">
        <f>VLOOKUP(I225,Tabella1!$A$6:$E$351,5,0)</f>
        <v>01:10:1</v>
      </c>
      <c r="I225" t="str">
        <f t="shared" si="10"/>
        <v>MARTINELLI ANNALISAR.N. VALSUGANAAMATORI 250 RANA</v>
      </c>
    </row>
    <row r="226" spans="1:9" ht="12.75">
      <c r="A226" t="s">
        <v>85</v>
      </c>
      <c r="B226" t="s">
        <v>7</v>
      </c>
      <c r="C226" t="s">
        <v>8</v>
      </c>
      <c r="D226" s="16" t="s">
        <v>86</v>
      </c>
      <c r="E226" s="17" t="s">
        <v>21</v>
      </c>
      <c r="F226" s="17" t="s">
        <v>11</v>
      </c>
      <c r="G226" s="19" t="s">
        <v>595</v>
      </c>
      <c r="I226" t="str">
        <f t="shared" si="10"/>
        <v>MOCELLIN ELEONORALATEMAR NUOTOAMATORI 250 RANA</v>
      </c>
    </row>
    <row r="227" spans="1:9" ht="12.75">
      <c r="A227" t="s">
        <v>85</v>
      </c>
      <c r="B227" t="s">
        <v>7</v>
      </c>
      <c r="C227" t="s">
        <v>8</v>
      </c>
      <c r="D227" s="16" t="s">
        <v>98</v>
      </c>
      <c r="E227" s="17" t="s">
        <v>13</v>
      </c>
      <c r="F227" s="17" t="s">
        <v>11</v>
      </c>
      <c r="G227" s="19" t="s">
        <v>595</v>
      </c>
      <c r="I227" t="str">
        <f t="shared" si="10"/>
        <v>LEVEGHI GIORGIANABUONCONSIGLIO NUOTOAMATORI 250 RANA</v>
      </c>
    </row>
    <row r="228" spans="1:9" ht="12.75">
      <c r="A228" t="s">
        <v>85</v>
      </c>
      <c r="B228" t="s">
        <v>7</v>
      </c>
      <c r="C228" t="s">
        <v>8</v>
      </c>
      <c r="D228" s="16" t="s">
        <v>96</v>
      </c>
      <c r="E228" s="17" t="s">
        <v>21</v>
      </c>
      <c r="F228" s="17" t="s">
        <v>11</v>
      </c>
      <c r="G228" s="19" t="s">
        <v>595</v>
      </c>
      <c r="I228" t="str">
        <f t="shared" si="10"/>
        <v>PATTON GIULIALATEMAR NUOTOAMATORI 250 RANA</v>
      </c>
    </row>
    <row r="229" spans="1:9" ht="12.75">
      <c r="A229" t="s">
        <v>85</v>
      </c>
      <c r="B229" t="s">
        <v>7</v>
      </c>
      <c r="C229" t="s">
        <v>8</v>
      </c>
      <c r="D229" s="16" t="s">
        <v>100</v>
      </c>
      <c r="E229" s="17" t="s">
        <v>21</v>
      </c>
      <c r="F229" s="17" t="s">
        <v>11</v>
      </c>
      <c r="G229" s="19" t="s">
        <v>595</v>
      </c>
      <c r="I229" t="str">
        <f t="shared" si="10"/>
        <v>DI GERONIMO NATALIELATEMAR NUOTOAMATORI 250 RANA</v>
      </c>
    </row>
    <row r="230" spans="1:9" ht="13.5" thickBot="1">
      <c r="A230" t="s">
        <v>85</v>
      </c>
      <c r="B230" t="s">
        <v>7</v>
      </c>
      <c r="C230" t="s">
        <v>8</v>
      </c>
      <c r="D230" s="21" t="s">
        <v>103</v>
      </c>
      <c r="E230" s="22" t="s">
        <v>21</v>
      </c>
      <c r="F230" s="22" t="s">
        <v>11</v>
      </c>
      <c r="G230" s="23" t="s">
        <v>595</v>
      </c>
      <c r="I230" t="str">
        <f t="shared" si="10"/>
        <v>WEISS SHARONLATEMAR NUOTOAMATORI 250 RANA</v>
      </c>
    </row>
    <row r="231" ht="13.5" thickBot="1"/>
    <row r="232" spans="4:7" s="14" customFormat="1" ht="15.75">
      <c r="D232" s="38" t="s">
        <v>639</v>
      </c>
      <c r="E232" s="39"/>
      <c r="F232" s="39"/>
      <c r="G232" s="40"/>
    </row>
    <row r="233" spans="1:9" ht="12.75">
      <c r="A233" t="s">
        <v>85</v>
      </c>
      <c r="B233" t="s">
        <v>35</v>
      </c>
      <c r="C233" t="s">
        <v>42</v>
      </c>
      <c r="D233" s="16" t="s">
        <v>127</v>
      </c>
      <c r="E233" s="17" t="s">
        <v>21</v>
      </c>
      <c r="F233" s="17">
        <v>1</v>
      </c>
      <c r="G233" s="18" t="s">
        <v>284</v>
      </c>
      <c r="H233" s="6"/>
      <c r="I233" t="str">
        <f aca="true" t="shared" si="11" ref="I233:I250">TRIM(UPPER(D233&amp;E233&amp;A233&amp;C233))</f>
        <v>MARCH NICOLALATEMAR NUOTOAMATORI 250 DORSO</v>
      </c>
    </row>
    <row r="234" spans="1:9" ht="12.75">
      <c r="A234" t="s">
        <v>85</v>
      </c>
      <c r="B234" t="s">
        <v>35</v>
      </c>
      <c r="C234" t="s">
        <v>42</v>
      </c>
      <c r="D234" s="16" t="s">
        <v>128</v>
      </c>
      <c r="E234" s="17" t="s">
        <v>17</v>
      </c>
      <c r="F234" s="17">
        <v>1</v>
      </c>
      <c r="G234" s="18" t="s">
        <v>284</v>
      </c>
      <c r="H234" s="6"/>
      <c r="I234" t="str">
        <f t="shared" si="11"/>
        <v>CHIANESE MASSIMILANOR.N. TRENTOAMATORI 250 DORSO</v>
      </c>
    </row>
    <row r="235" spans="1:9" ht="12.75">
      <c r="A235" t="s">
        <v>85</v>
      </c>
      <c r="B235" t="s">
        <v>35</v>
      </c>
      <c r="C235" t="s">
        <v>42</v>
      </c>
      <c r="D235" s="16" t="s">
        <v>123</v>
      </c>
      <c r="E235" s="17" t="s">
        <v>17</v>
      </c>
      <c r="F235" s="17">
        <v>3</v>
      </c>
      <c r="G235" s="19" t="str">
        <f>VLOOKUP(I235,Tabella1!$A$6:$E$351,5,0)</f>
        <v>00:44:3</v>
      </c>
      <c r="I235" t="str">
        <f t="shared" si="11"/>
        <v>GAGGIA LEONARDOR.N. TRENTOAMATORI 250 DORSO</v>
      </c>
    </row>
    <row r="236" spans="1:9" ht="12.75">
      <c r="A236" t="s">
        <v>85</v>
      </c>
      <c r="B236" t="s">
        <v>35</v>
      </c>
      <c r="C236" t="s">
        <v>42</v>
      </c>
      <c r="D236" s="16" t="s">
        <v>118</v>
      </c>
      <c r="E236" s="17" t="s">
        <v>15</v>
      </c>
      <c r="F236" s="17">
        <v>4</v>
      </c>
      <c r="G236" s="19" t="str">
        <f>VLOOKUP(I236,Tabella1!$A$6:$E$351,5,0)</f>
        <v>00:44:4</v>
      </c>
      <c r="I236" t="str">
        <f t="shared" si="11"/>
        <v>FERRARI JACOPOR.N. VALSUGANAAMATORI 250 DORSO</v>
      </c>
    </row>
    <row r="237" spans="1:9" ht="12.75">
      <c r="A237" t="s">
        <v>85</v>
      </c>
      <c r="B237" t="s">
        <v>35</v>
      </c>
      <c r="C237" t="s">
        <v>42</v>
      </c>
      <c r="D237" s="16" t="s">
        <v>125</v>
      </c>
      <c r="E237" s="17" t="s">
        <v>13</v>
      </c>
      <c r="F237" s="17">
        <v>5</v>
      </c>
      <c r="G237" s="19" t="str">
        <f>VLOOKUP(I237,Tabella1!$A$6:$E$351,5,0)</f>
        <v>00:45:6</v>
      </c>
      <c r="I237" t="str">
        <f t="shared" si="11"/>
        <v>CHISTE NICOLABUONCONSIGLIO NUOTOAMATORI 250 DORSO</v>
      </c>
    </row>
    <row r="238" spans="1:9" ht="12.75">
      <c r="A238" t="s">
        <v>85</v>
      </c>
      <c r="B238" t="s">
        <v>35</v>
      </c>
      <c r="C238" t="s">
        <v>42</v>
      </c>
      <c r="D238" s="16" t="s">
        <v>126</v>
      </c>
      <c r="E238" s="17" t="s">
        <v>17</v>
      </c>
      <c r="F238" s="17">
        <v>6</v>
      </c>
      <c r="G238" s="19" t="str">
        <f>VLOOKUP(I238,Tabella1!$A$6:$E$351,5,0)</f>
        <v>00:46:2</v>
      </c>
      <c r="I238" t="str">
        <f t="shared" si="11"/>
        <v>LEVER MATTEOR.N. TRENTOAMATORI 250 DORSO</v>
      </c>
    </row>
    <row r="239" spans="1:9" ht="12.75">
      <c r="A239" t="s">
        <v>85</v>
      </c>
      <c r="B239" t="s">
        <v>35</v>
      </c>
      <c r="C239" t="s">
        <v>42</v>
      </c>
      <c r="D239" s="16" t="s">
        <v>116</v>
      </c>
      <c r="E239" s="17" t="s">
        <v>21</v>
      </c>
      <c r="F239" s="17">
        <v>7</v>
      </c>
      <c r="G239" s="19" t="str">
        <f>VLOOKUP(I239,Tabella1!$A$6:$E$351,5,0)</f>
        <v>00:47:4</v>
      </c>
      <c r="I239" t="str">
        <f t="shared" si="11"/>
        <v>CEMIN STEFANOLATEMAR NUOTOAMATORI 250 DORSO</v>
      </c>
    </row>
    <row r="240" spans="1:9" ht="12.75">
      <c r="A240" t="s">
        <v>85</v>
      </c>
      <c r="B240" t="s">
        <v>35</v>
      </c>
      <c r="C240" t="s">
        <v>42</v>
      </c>
      <c r="D240" s="16" t="s">
        <v>122</v>
      </c>
      <c r="E240" s="17" t="s">
        <v>15</v>
      </c>
      <c r="F240" s="17">
        <v>8</v>
      </c>
      <c r="G240" s="19" t="str">
        <f>VLOOKUP(I240,Tabella1!$A$6:$E$351,5,0)</f>
        <v>00:47:8</v>
      </c>
      <c r="I240" t="str">
        <f t="shared" si="11"/>
        <v>NICOLETTI GIACOMOR.N. VALSUGANAAMATORI 250 DORSO</v>
      </c>
    </row>
    <row r="241" spans="1:9" ht="12.75">
      <c r="A241" t="s">
        <v>85</v>
      </c>
      <c r="B241" t="s">
        <v>35</v>
      </c>
      <c r="C241" t="s">
        <v>42</v>
      </c>
      <c r="D241" s="16" t="s">
        <v>131</v>
      </c>
      <c r="E241" s="17" t="s">
        <v>25</v>
      </c>
      <c r="F241" s="17">
        <v>9</v>
      </c>
      <c r="G241" s="19" t="str">
        <f>VLOOKUP(I241,Tabella1!$A$6:$E$351,5,0)</f>
        <v>00:49:4</v>
      </c>
      <c r="I241" t="str">
        <f t="shared" si="11"/>
        <v>DE GREGORIO FRANCESCODOLOMITICA NUOTOAMATORI 250 DORSO</v>
      </c>
    </row>
    <row r="242" spans="1:9" ht="12.75">
      <c r="A242" t="s">
        <v>85</v>
      </c>
      <c r="B242" t="s">
        <v>35</v>
      </c>
      <c r="C242" t="s">
        <v>42</v>
      </c>
      <c r="D242" s="16" t="s">
        <v>130</v>
      </c>
      <c r="E242" s="17" t="s">
        <v>17</v>
      </c>
      <c r="F242" s="17">
        <v>10</v>
      </c>
      <c r="G242" s="19" t="str">
        <f>VLOOKUP(I242,Tabella1!$A$6:$E$351,5,0)</f>
        <v>00:49:5</v>
      </c>
      <c r="I242" t="str">
        <f t="shared" si="11"/>
        <v>DRAGHETTI DANIELER.N. TRENTOAMATORI 250 DORSO</v>
      </c>
    </row>
    <row r="243" spans="1:9" ht="12.75">
      <c r="A243" t="s">
        <v>85</v>
      </c>
      <c r="B243" t="s">
        <v>35</v>
      </c>
      <c r="C243" t="s">
        <v>42</v>
      </c>
      <c r="D243" s="16" t="s">
        <v>132</v>
      </c>
      <c r="E243" s="17" t="s">
        <v>25</v>
      </c>
      <c r="F243" s="17">
        <v>11</v>
      </c>
      <c r="G243" s="18" t="s">
        <v>305</v>
      </c>
      <c r="H243" s="6"/>
      <c r="I243" t="str">
        <f t="shared" si="11"/>
        <v>CHIOCCHETTI ARMINDOLOMITICA NUOTOAMATORI 250 DORSO</v>
      </c>
    </row>
    <row r="244" spans="1:9" ht="12.75">
      <c r="A244" t="s">
        <v>85</v>
      </c>
      <c r="B244" t="s">
        <v>35</v>
      </c>
      <c r="C244" t="s">
        <v>42</v>
      </c>
      <c r="D244" s="16" t="s">
        <v>121</v>
      </c>
      <c r="E244" s="17" t="s">
        <v>10</v>
      </c>
      <c r="F244" s="17">
        <v>12</v>
      </c>
      <c r="G244" s="19" t="str">
        <f>VLOOKUP(I244,Tabella1!$A$6:$E$351,5,0)</f>
        <v>00:53:9</v>
      </c>
      <c r="I244" t="str">
        <f t="shared" si="11"/>
        <v>PIPINATO MARCOCSI TRENTO N.AMATORI 250 DORSO</v>
      </c>
    </row>
    <row r="245" spans="1:9" ht="12.75">
      <c r="A245" t="s">
        <v>85</v>
      </c>
      <c r="B245" t="s">
        <v>35</v>
      </c>
      <c r="C245" t="s">
        <v>42</v>
      </c>
      <c r="D245" s="16" t="s">
        <v>117</v>
      </c>
      <c r="E245" s="17" t="s">
        <v>10</v>
      </c>
      <c r="F245" s="17">
        <v>13</v>
      </c>
      <c r="G245" s="19" t="str">
        <f>VLOOKUP(I245,Tabella1!$A$6:$E$351,5,0)</f>
        <v>00:54:5</v>
      </c>
      <c r="I245" t="str">
        <f t="shared" si="11"/>
        <v>GASPERI ANDREACSI TRENTO N.AMATORI 250 DORSO</v>
      </c>
    </row>
    <row r="246" spans="1:9" ht="12.75">
      <c r="A246" t="s">
        <v>85</v>
      </c>
      <c r="B246" t="s">
        <v>35</v>
      </c>
      <c r="C246" t="s">
        <v>42</v>
      </c>
      <c r="D246" s="16" t="s">
        <v>120</v>
      </c>
      <c r="E246" s="17" t="s">
        <v>10</v>
      </c>
      <c r="F246" s="17">
        <v>14</v>
      </c>
      <c r="G246" s="19" t="str">
        <f>VLOOKUP(I246,Tabella1!$A$6:$E$351,5,0)</f>
        <v>01:02:5</v>
      </c>
      <c r="I246" t="str">
        <f t="shared" si="11"/>
        <v>COSER MARVINCSI TRENTO N.AMATORI 250 DORSO</v>
      </c>
    </row>
    <row r="247" spans="1:9" ht="12.75">
      <c r="A247" t="s">
        <v>85</v>
      </c>
      <c r="B247" t="s">
        <v>35</v>
      </c>
      <c r="C247" t="s">
        <v>42</v>
      </c>
      <c r="D247" s="16" t="s">
        <v>115</v>
      </c>
      <c r="E247" s="17" t="s">
        <v>15</v>
      </c>
      <c r="F247" s="17" t="s">
        <v>11</v>
      </c>
      <c r="G247" s="19" t="s">
        <v>595</v>
      </c>
      <c r="I247" t="str">
        <f t="shared" si="11"/>
        <v>PASQUALINI MATTEOR.N. VALSUGANAAMATORI 250 DORSO</v>
      </c>
    </row>
    <row r="248" spans="1:9" ht="12.75">
      <c r="A248" t="s">
        <v>85</v>
      </c>
      <c r="B248" t="s">
        <v>35</v>
      </c>
      <c r="C248" t="s">
        <v>42</v>
      </c>
      <c r="D248" s="16" t="s">
        <v>119</v>
      </c>
      <c r="E248" s="17" t="s">
        <v>15</v>
      </c>
      <c r="F248" s="17" t="s">
        <v>11</v>
      </c>
      <c r="G248" s="19" t="s">
        <v>595</v>
      </c>
      <c r="I248" t="str">
        <f t="shared" si="11"/>
        <v>FERRARI ALESSIOR.N. VALSUGANAAMATORI 250 DORSO</v>
      </c>
    </row>
    <row r="249" spans="1:9" ht="13.5" customHeight="1">
      <c r="A249" t="s">
        <v>85</v>
      </c>
      <c r="B249" t="s">
        <v>35</v>
      </c>
      <c r="C249" t="s">
        <v>42</v>
      </c>
      <c r="D249" s="16" t="s">
        <v>124</v>
      </c>
      <c r="E249" s="17" t="s">
        <v>21</v>
      </c>
      <c r="F249" s="17" t="s">
        <v>11</v>
      </c>
      <c r="G249" s="19" t="s">
        <v>595</v>
      </c>
      <c r="I249" t="str">
        <f t="shared" si="11"/>
        <v>MILAZZO GIUSEPPELATEMAR NUOTOAMATORI 250 DORSO</v>
      </c>
    </row>
    <row r="250" spans="1:9" ht="13.5" thickBot="1">
      <c r="A250" t="s">
        <v>85</v>
      </c>
      <c r="B250" t="s">
        <v>35</v>
      </c>
      <c r="C250" t="s">
        <v>42</v>
      </c>
      <c r="D250" s="21" t="s">
        <v>129</v>
      </c>
      <c r="E250" s="22" t="s">
        <v>25</v>
      </c>
      <c r="F250" s="22"/>
      <c r="G250" s="23" t="s">
        <v>595</v>
      </c>
      <c r="I250" t="str">
        <f t="shared" si="11"/>
        <v>VON DER GOLTZ CHRISTOPHERDOLOMITICA NUOTOAMATORI 250 DORSO</v>
      </c>
    </row>
    <row r="251" ht="13.5" thickBot="1"/>
    <row r="252" spans="4:7" s="14" customFormat="1" ht="15.75">
      <c r="D252" s="38" t="s">
        <v>640</v>
      </c>
      <c r="E252" s="39"/>
      <c r="F252" s="39"/>
      <c r="G252" s="40"/>
    </row>
    <row r="253" spans="1:9" ht="12.75">
      <c r="A253" t="s">
        <v>85</v>
      </c>
      <c r="B253" t="s">
        <v>35</v>
      </c>
      <c r="C253" t="s">
        <v>8</v>
      </c>
      <c r="D253" s="16" t="s">
        <v>128</v>
      </c>
      <c r="E253" s="17" t="s">
        <v>17</v>
      </c>
      <c r="F253" s="17">
        <v>1</v>
      </c>
      <c r="G253" s="18" t="s">
        <v>462</v>
      </c>
      <c r="H253" s="6"/>
      <c r="I253" t="str">
        <f aca="true" t="shared" si="12" ref="I253:I271">TRIM(UPPER(D253&amp;E253&amp;A253&amp;C253))</f>
        <v>CHIANESE MASSIMILANOR.N. TRENTOAMATORI 250 RANA</v>
      </c>
    </row>
    <row r="254" spans="1:9" ht="12.75">
      <c r="A254" t="s">
        <v>85</v>
      </c>
      <c r="B254" t="s">
        <v>35</v>
      </c>
      <c r="C254" t="s">
        <v>8</v>
      </c>
      <c r="D254" s="16" t="s">
        <v>118</v>
      </c>
      <c r="E254" s="17" t="s">
        <v>15</v>
      </c>
      <c r="F254" s="17">
        <v>2</v>
      </c>
      <c r="G254" s="19" t="str">
        <f>VLOOKUP(I254,Tabella1!$A$6:$E$351,5,0)</f>
        <v>00:41:7</v>
      </c>
      <c r="I254" t="str">
        <f t="shared" si="12"/>
        <v>FERRARI JACOPOR.N. VALSUGANAAMATORI 250 RANA</v>
      </c>
    </row>
    <row r="255" spans="1:9" ht="12.75">
      <c r="A255" t="s">
        <v>85</v>
      </c>
      <c r="B255" t="s">
        <v>35</v>
      </c>
      <c r="C255" t="s">
        <v>8</v>
      </c>
      <c r="D255" s="16" t="s">
        <v>130</v>
      </c>
      <c r="E255" s="17" t="s">
        <v>17</v>
      </c>
      <c r="F255" s="17">
        <v>3</v>
      </c>
      <c r="G255" s="19" t="str">
        <f>VLOOKUP(I255,Tabella1!$A$6:$E$351,5,0)</f>
        <v>00:42:5</v>
      </c>
      <c r="I255" t="str">
        <f t="shared" si="12"/>
        <v>DRAGHETTI DANIELER.N. TRENTOAMATORI 250 RANA</v>
      </c>
    </row>
    <row r="256" spans="1:9" ht="12.75">
      <c r="A256" t="s">
        <v>85</v>
      </c>
      <c r="B256" t="s">
        <v>35</v>
      </c>
      <c r="C256" t="s">
        <v>8</v>
      </c>
      <c r="D256" s="16" t="s">
        <v>123</v>
      </c>
      <c r="E256" s="17" t="s">
        <v>17</v>
      </c>
      <c r="F256" s="17">
        <v>4</v>
      </c>
      <c r="G256" s="19" t="str">
        <f>VLOOKUP(I256,Tabella1!$A$6:$E$351,5,0)</f>
        <v>00:43:2</v>
      </c>
      <c r="I256" t="str">
        <f t="shared" si="12"/>
        <v>GAGGIA LEONARDOR.N. TRENTOAMATORI 250 RANA</v>
      </c>
    </row>
    <row r="257" spans="1:9" ht="12.75">
      <c r="A257" t="s">
        <v>85</v>
      </c>
      <c r="B257" t="s">
        <v>35</v>
      </c>
      <c r="C257" t="s">
        <v>8</v>
      </c>
      <c r="D257" s="16" t="s">
        <v>134</v>
      </c>
      <c r="E257" s="17" t="s">
        <v>17</v>
      </c>
      <c r="F257" s="17">
        <v>4</v>
      </c>
      <c r="G257" s="19" t="str">
        <f>VLOOKUP(I257,Tabella1!$A$6:$E$351,5,0)</f>
        <v>00:43:2</v>
      </c>
      <c r="I257" t="str">
        <f t="shared" si="12"/>
        <v>PALERMO MATTEOR.N. TRENTOAMATORI 250 RANA</v>
      </c>
    </row>
    <row r="258" spans="1:9" ht="12.75">
      <c r="A258" t="s">
        <v>85</v>
      </c>
      <c r="B258" t="s">
        <v>35</v>
      </c>
      <c r="C258" t="s">
        <v>8</v>
      </c>
      <c r="D258" s="16" t="s">
        <v>126</v>
      </c>
      <c r="E258" s="17" t="s">
        <v>17</v>
      </c>
      <c r="F258" s="17">
        <v>6</v>
      </c>
      <c r="G258" s="19" t="str">
        <f>VLOOKUP(I258,Tabella1!$A$6:$E$351,5,0)</f>
        <v>00:43:7</v>
      </c>
      <c r="I258" t="str">
        <f t="shared" si="12"/>
        <v>LEVER MATTEOR.N. TRENTOAMATORI 250 RANA</v>
      </c>
    </row>
    <row r="259" spans="1:9" ht="12.75">
      <c r="A259" t="s">
        <v>85</v>
      </c>
      <c r="B259" t="s">
        <v>35</v>
      </c>
      <c r="C259" t="s">
        <v>8</v>
      </c>
      <c r="D259" s="16" t="s">
        <v>116</v>
      </c>
      <c r="E259" s="17" t="s">
        <v>21</v>
      </c>
      <c r="F259" s="17">
        <v>7</v>
      </c>
      <c r="G259" s="19" t="str">
        <f>VLOOKUP(I259,Tabella1!$A$6:$E$351,5,0)</f>
        <v>00:46:8</v>
      </c>
      <c r="I259" t="str">
        <f t="shared" si="12"/>
        <v>CEMIN STEFANOLATEMAR NUOTOAMATORI 250 RANA</v>
      </c>
    </row>
    <row r="260" spans="1:9" ht="12.75">
      <c r="A260" t="s">
        <v>85</v>
      </c>
      <c r="B260" t="s">
        <v>35</v>
      </c>
      <c r="C260" t="s">
        <v>8</v>
      </c>
      <c r="D260" s="16" t="s">
        <v>127</v>
      </c>
      <c r="E260" s="17" t="s">
        <v>21</v>
      </c>
      <c r="F260" s="17">
        <v>8</v>
      </c>
      <c r="G260" s="19" t="str">
        <f>VLOOKUP(I260,Tabella1!$A$6:$E$351,5,0)</f>
        <v>00:46:9</v>
      </c>
      <c r="I260" t="str">
        <f t="shared" si="12"/>
        <v>MARCH NICOLALATEMAR NUOTOAMATORI 250 RANA</v>
      </c>
    </row>
    <row r="261" spans="1:9" ht="12.75">
      <c r="A261" t="s">
        <v>85</v>
      </c>
      <c r="B261" t="s">
        <v>35</v>
      </c>
      <c r="C261" t="s">
        <v>8</v>
      </c>
      <c r="D261" s="16" t="s">
        <v>125</v>
      </c>
      <c r="E261" s="17" t="s">
        <v>13</v>
      </c>
      <c r="F261" s="17">
        <v>9</v>
      </c>
      <c r="G261" s="19" t="str">
        <f>VLOOKUP(I261,Tabella1!$A$6:$E$351,5,0)</f>
        <v>00:48:2</v>
      </c>
      <c r="I261" t="str">
        <f t="shared" si="12"/>
        <v>CHISTE NICOLABUONCONSIGLIO NUOTOAMATORI 250 RANA</v>
      </c>
    </row>
    <row r="262" spans="1:9" ht="12.75">
      <c r="A262" t="s">
        <v>85</v>
      </c>
      <c r="B262" t="s">
        <v>35</v>
      </c>
      <c r="C262" t="s">
        <v>8</v>
      </c>
      <c r="D262" s="16" t="s">
        <v>133</v>
      </c>
      <c r="E262" s="17" t="s">
        <v>25</v>
      </c>
      <c r="F262" s="17">
        <v>10</v>
      </c>
      <c r="G262" s="18" t="s">
        <v>471</v>
      </c>
      <c r="H262" s="6"/>
      <c r="I262" t="str">
        <f t="shared" si="12"/>
        <v>BARBACETTO MARCODOLOMITICA NUOTOAMATORI 250 RANA</v>
      </c>
    </row>
    <row r="263" spans="1:9" ht="12.75">
      <c r="A263" t="s">
        <v>85</v>
      </c>
      <c r="B263" t="s">
        <v>35</v>
      </c>
      <c r="C263" t="s">
        <v>8</v>
      </c>
      <c r="D263" s="16" t="s">
        <v>120</v>
      </c>
      <c r="E263" s="17" t="s">
        <v>10</v>
      </c>
      <c r="F263" s="17">
        <v>11</v>
      </c>
      <c r="G263" s="19" t="str">
        <f>VLOOKUP(I263,Tabella1!$A$6:$E$351,5,0)</f>
        <v>00:50:7</v>
      </c>
      <c r="I263" t="str">
        <f t="shared" si="12"/>
        <v>COSER MARVINCSI TRENTO N.AMATORI 250 RANA</v>
      </c>
    </row>
    <row r="264" spans="1:9" ht="12.75">
      <c r="A264" t="s">
        <v>85</v>
      </c>
      <c r="B264" t="s">
        <v>35</v>
      </c>
      <c r="C264" t="s">
        <v>8</v>
      </c>
      <c r="D264" s="16" t="s">
        <v>122</v>
      </c>
      <c r="E264" s="17" t="s">
        <v>15</v>
      </c>
      <c r="F264" s="17">
        <v>12</v>
      </c>
      <c r="G264" s="19" t="str">
        <f>VLOOKUP(I264,Tabella1!$A$6:$E$351,5,0)</f>
        <v>00:52:0</v>
      </c>
      <c r="I264" t="str">
        <f t="shared" si="12"/>
        <v>NICOLETTI GIACOMOR.N. VALSUGANAAMATORI 250 RANA</v>
      </c>
    </row>
    <row r="265" spans="1:9" ht="12.75">
      <c r="A265" t="s">
        <v>85</v>
      </c>
      <c r="B265" t="s">
        <v>35</v>
      </c>
      <c r="C265" t="s">
        <v>8</v>
      </c>
      <c r="D265" s="16" t="s">
        <v>132</v>
      </c>
      <c r="E265" s="17" t="s">
        <v>25</v>
      </c>
      <c r="F265" s="17">
        <v>13</v>
      </c>
      <c r="G265" s="18" t="s">
        <v>342</v>
      </c>
      <c r="H265" s="6"/>
      <c r="I265" t="str">
        <f t="shared" si="12"/>
        <v>CHIOCCHETTI ARMINDOLOMITICA NUOTOAMATORI 250 RANA</v>
      </c>
    </row>
    <row r="266" spans="1:9" ht="12.75">
      <c r="A266" t="s">
        <v>85</v>
      </c>
      <c r="B266" t="s">
        <v>35</v>
      </c>
      <c r="C266" t="s">
        <v>8</v>
      </c>
      <c r="D266" s="16" t="s">
        <v>117</v>
      </c>
      <c r="E266" s="17" t="s">
        <v>10</v>
      </c>
      <c r="F266" s="17">
        <v>14</v>
      </c>
      <c r="G266" s="19" t="str">
        <f>VLOOKUP(I266,Tabella1!$A$6:$E$351,5,0)</f>
        <v>00:53:7</v>
      </c>
      <c r="I266" t="str">
        <f t="shared" si="12"/>
        <v>GASPERI ANDREACSI TRENTO N.AMATORI 250 RANA</v>
      </c>
    </row>
    <row r="267" spans="1:9" ht="12.75">
      <c r="A267" t="s">
        <v>85</v>
      </c>
      <c r="B267" t="s">
        <v>35</v>
      </c>
      <c r="C267" t="s">
        <v>8</v>
      </c>
      <c r="D267" s="16" t="s">
        <v>131</v>
      </c>
      <c r="E267" s="17" t="s">
        <v>25</v>
      </c>
      <c r="F267" s="17">
        <v>15</v>
      </c>
      <c r="G267" s="19" t="str">
        <f>VLOOKUP(I267,Tabella1!$A$6:$E$351,5,0)</f>
        <v>00:58:3</v>
      </c>
      <c r="I267" t="str">
        <f t="shared" si="12"/>
        <v>DE GREGORIO FRANCESCODOLOMITICA NUOTOAMATORI 250 RANA</v>
      </c>
    </row>
    <row r="268" spans="1:9" ht="12.75">
      <c r="A268" t="s">
        <v>85</v>
      </c>
      <c r="B268" t="s">
        <v>35</v>
      </c>
      <c r="C268" t="s">
        <v>8</v>
      </c>
      <c r="D268" s="16" t="s">
        <v>121</v>
      </c>
      <c r="E268" s="17" t="s">
        <v>10</v>
      </c>
      <c r="F268" s="17">
        <v>16</v>
      </c>
      <c r="G268" s="19" t="str">
        <f>VLOOKUP(I268,Tabella1!$A$6:$E$351,5,0)</f>
        <v>01:10:1</v>
      </c>
      <c r="I268" t="str">
        <f t="shared" si="12"/>
        <v>PIPINATO MARCOCSI TRENTO N.AMATORI 250 RANA</v>
      </c>
    </row>
    <row r="269" spans="1:9" ht="12.75">
      <c r="A269" t="s">
        <v>85</v>
      </c>
      <c r="B269" t="s">
        <v>35</v>
      </c>
      <c r="C269" t="s">
        <v>8</v>
      </c>
      <c r="D269" s="16" t="s">
        <v>119</v>
      </c>
      <c r="E269" s="17" t="s">
        <v>15</v>
      </c>
      <c r="F269" s="17" t="s">
        <v>11</v>
      </c>
      <c r="G269" s="19" t="s">
        <v>595</v>
      </c>
      <c r="I269" t="str">
        <f t="shared" si="12"/>
        <v>FERRARI ALESSIOR.N. VALSUGANAAMATORI 250 RANA</v>
      </c>
    </row>
    <row r="270" spans="1:9" ht="12.75">
      <c r="A270" t="s">
        <v>85</v>
      </c>
      <c r="B270" t="s">
        <v>35</v>
      </c>
      <c r="C270" t="s">
        <v>8</v>
      </c>
      <c r="D270" s="16" t="s">
        <v>124</v>
      </c>
      <c r="E270" s="17" t="s">
        <v>21</v>
      </c>
      <c r="F270" s="17" t="s">
        <v>11</v>
      </c>
      <c r="G270" s="19" t="s">
        <v>595</v>
      </c>
      <c r="I270" t="str">
        <f t="shared" si="12"/>
        <v>MILAZZO GIUSEPPELATEMAR NUOTOAMATORI 250 RANA</v>
      </c>
    </row>
    <row r="271" spans="1:9" ht="13.5" thickBot="1">
      <c r="A271" t="s">
        <v>85</v>
      </c>
      <c r="B271" t="s">
        <v>35</v>
      </c>
      <c r="C271" t="s">
        <v>8</v>
      </c>
      <c r="D271" s="21" t="s">
        <v>129</v>
      </c>
      <c r="E271" s="22" t="s">
        <v>25</v>
      </c>
      <c r="F271" s="22"/>
      <c r="G271" s="23" t="s">
        <v>595</v>
      </c>
      <c r="I271" t="str">
        <f t="shared" si="12"/>
        <v>VON DER GOLTZ CHRISTOPHERDOLOMITICA NUOTOAMATORI 250 RANA</v>
      </c>
    </row>
    <row r="272" ht="13.5" thickBot="1"/>
    <row r="273" spans="4:7" s="14" customFormat="1" ht="15.75">
      <c r="D273" s="38" t="s">
        <v>641</v>
      </c>
      <c r="E273" s="39"/>
      <c r="F273" s="39"/>
      <c r="G273" s="40"/>
    </row>
    <row r="274" spans="1:9" ht="12.75">
      <c r="A274" t="s">
        <v>135</v>
      </c>
      <c r="B274" t="s">
        <v>7</v>
      </c>
      <c r="C274" t="s">
        <v>136</v>
      </c>
      <c r="D274" s="16" t="s">
        <v>151</v>
      </c>
      <c r="E274" s="17" t="s">
        <v>17</v>
      </c>
      <c r="F274" s="17">
        <v>1</v>
      </c>
      <c r="G274" s="19" t="str">
        <f>VLOOKUP(I274,Tabella1!$A$6:$E$351,5,0)</f>
        <v>00:22:9</v>
      </c>
      <c r="I274" t="str">
        <f aca="true" t="shared" si="13" ref="I274:I294">TRIM(UPPER(D274&amp;E274&amp;A274&amp;C274))</f>
        <v>PAGNUSAT GIORGIAR.N. TRENTOESORDIENTI C25 DORSO</v>
      </c>
    </row>
    <row r="275" spans="1:9" ht="12.75">
      <c r="A275" t="s">
        <v>135</v>
      </c>
      <c r="B275" t="s">
        <v>7</v>
      </c>
      <c r="C275" t="s">
        <v>136</v>
      </c>
      <c r="D275" s="16" t="s">
        <v>152</v>
      </c>
      <c r="E275" s="17" t="s">
        <v>17</v>
      </c>
      <c r="F275" s="17">
        <v>2</v>
      </c>
      <c r="G275" s="19" t="str">
        <f>VLOOKUP(I275,Tabella1!$A$6:$E$351,5,0)</f>
        <v>00:23:0</v>
      </c>
      <c r="I275" t="str">
        <f t="shared" si="13"/>
        <v>FEDRIZZI OTTAVIAR.N. TRENTOESORDIENTI C25 DORSO</v>
      </c>
    </row>
    <row r="276" spans="1:9" ht="12.75">
      <c r="A276" t="s">
        <v>135</v>
      </c>
      <c r="B276" t="s">
        <v>7</v>
      </c>
      <c r="C276" t="s">
        <v>136</v>
      </c>
      <c r="D276" s="16" t="s">
        <v>137</v>
      </c>
      <c r="E276" s="17" t="s">
        <v>10</v>
      </c>
      <c r="F276" s="17">
        <v>3</v>
      </c>
      <c r="G276" s="19" t="str">
        <f>VLOOKUP(I276,Tabella1!$A$6:$E$351,5,0)</f>
        <v>00:23:1</v>
      </c>
      <c r="I276" t="str">
        <f t="shared" si="13"/>
        <v>ANGELI GIULIACSI TRENTO N.ESORDIENTI C25 DORSO</v>
      </c>
    </row>
    <row r="277" spans="1:9" ht="12.75">
      <c r="A277" t="s">
        <v>135</v>
      </c>
      <c r="B277" t="s">
        <v>7</v>
      </c>
      <c r="C277" t="s">
        <v>136</v>
      </c>
      <c r="D277" s="16" t="s">
        <v>150</v>
      </c>
      <c r="E277" s="17" t="s">
        <v>17</v>
      </c>
      <c r="F277" s="17">
        <v>4</v>
      </c>
      <c r="G277" s="19" t="str">
        <f>VLOOKUP(I277,Tabella1!$A$6:$E$351,5,0)</f>
        <v>00:23:7</v>
      </c>
      <c r="I277" t="str">
        <f t="shared" si="13"/>
        <v>GENNARI GIULIAR.N. TRENTOESORDIENTI C25 DORSO</v>
      </c>
    </row>
    <row r="278" spans="1:9" ht="12.75">
      <c r="A278" t="s">
        <v>135</v>
      </c>
      <c r="B278" t="s">
        <v>7</v>
      </c>
      <c r="C278" t="s">
        <v>136</v>
      </c>
      <c r="D278" s="16" t="s">
        <v>147</v>
      </c>
      <c r="E278" s="17" t="s">
        <v>17</v>
      </c>
      <c r="F278" s="17">
        <v>5</v>
      </c>
      <c r="G278" s="19" t="str">
        <f>VLOOKUP(I278,Tabella1!$A$6:$E$351,5,0)</f>
        <v>00:26:1</v>
      </c>
      <c r="I278" t="str">
        <f t="shared" si="13"/>
        <v>BRUSCIA GIULIAR.N. TRENTOESORDIENTI C25 DORSO</v>
      </c>
    </row>
    <row r="279" spans="1:9" ht="12.75">
      <c r="A279" t="s">
        <v>135</v>
      </c>
      <c r="B279" t="s">
        <v>7</v>
      </c>
      <c r="C279" t="s">
        <v>136</v>
      </c>
      <c r="D279" s="16" t="s">
        <v>144</v>
      </c>
      <c r="E279" s="17" t="s">
        <v>15</v>
      </c>
      <c r="F279" s="17">
        <v>6</v>
      </c>
      <c r="G279" s="19" t="str">
        <f>VLOOKUP(I279,Tabella1!$A$6:$E$351,5,0)</f>
        <v>00:27:1</v>
      </c>
      <c r="I279" t="str">
        <f t="shared" si="13"/>
        <v>PATERNOLLI VERONICAR.N. VALSUGANAESORDIENTI C25 DORSO</v>
      </c>
    </row>
    <row r="280" spans="1:9" ht="12.75">
      <c r="A280" t="s">
        <v>135</v>
      </c>
      <c r="B280" t="s">
        <v>7</v>
      </c>
      <c r="C280" t="s">
        <v>136</v>
      </c>
      <c r="D280" s="16" t="s">
        <v>148</v>
      </c>
      <c r="E280" s="17" t="s">
        <v>13</v>
      </c>
      <c r="F280" s="17">
        <v>7</v>
      </c>
      <c r="G280" s="19" t="str">
        <f>VLOOKUP(I280,Tabella1!$A$6:$E$351,5,0)</f>
        <v>00:27:3</v>
      </c>
      <c r="I280" t="str">
        <f t="shared" si="13"/>
        <v>TAMANINI ELISABUONCONSIGLIO NUOTOESORDIENTI C25 DORSO</v>
      </c>
    </row>
    <row r="281" spans="1:9" ht="12.75">
      <c r="A281" t="s">
        <v>135</v>
      </c>
      <c r="B281" t="s">
        <v>7</v>
      </c>
      <c r="C281" t="s">
        <v>136</v>
      </c>
      <c r="D281" s="16" t="s">
        <v>149</v>
      </c>
      <c r="E281" s="17" t="s">
        <v>15</v>
      </c>
      <c r="F281" s="17">
        <v>8</v>
      </c>
      <c r="G281" s="18" t="s">
        <v>625</v>
      </c>
      <c r="H281" s="6"/>
      <c r="I281" t="str">
        <f t="shared" si="13"/>
        <v>MAKIL AICHAR.N. VALSUGANAESORDIENTI C25 DORSO</v>
      </c>
    </row>
    <row r="282" spans="1:9" ht="12.75">
      <c r="A282" t="s">
        <v>135</v>
      </c>
      <c r="B282" t="s">
        <v>7</v>
      </c>
      <c r="C282" t="s">
        <v>136</v>
      </c>
      <c r="D282" s="16" t="s">
        <v>143</v>
      </c>
      <c r="E282" s="17" t="s">
        <v>17</v>
      </c>
      <c r="F282" s="17">
        <v>9</v>
      </c>
      <c r="G282" s="19" t="str">
        <f>VLOOKUP(I282,Tabella1!$A$6:$E$351,5,0)</f>
        <v>00:27:5</v>
      </c>
      <c r="I282" t="str">
        <f t="shared" si="13"/>
        <v>BONIATTI FRANCESCAR.N. TRENTOESORDIENTI C25 DORSO</v>
      </c>
    </row>
    <row r="283" spans="1:9" ht="12.75">
      <c r="A283" t="s">
        <v>135</v>
      </c>
      <c r="B283" t="s">
        <v>7</v>
      </c>
      <c r="C283" t="s">
        <v>136</v>
      </c>
      <c r="D283" s="16" t="s">
        <v>157</v>
      </c>
      <c r="E283" s="17" t="s">
        <v>25</v>
      </c>
      <c r="F283" s="17">
        <v>10</v>
      </c>
      <c r="G283" s="19" t="str">
        <f>VLOOKUP(I283,Tabella1!$A$6:$E$351,5,0)</f>
        <v>00:29:5</v>
      </c>
      <c r="I283" t="str">
        <f t="shared" si="13"/>
        <v>LALLAI SARAHDOLOMITICA NUOTOESORDIENTI C25 DORSO</v>
      </c>
    </row>
    <row r="284" spans="1:9" ht="12.75">
      <c r="A284" t="s">
        <v>135</v>
      </c>
      <c r="B284" t="s">
        <v>7</v>
      </c>
      <c r="C284" t="s">
        <v>136</v>
      </c>
      <c r="D284" s="16" t="s">
        <v>139</v>
      </c>
      <c r="E284" s="17" t="s">
        <v>17</v>
      </c>
      <c r="F284" s="17">
        <v>11</v>
      </c>
      <c r="G284" s="19" t="str">
        <f>VLOOKUP(I284,Tabella1!$A$6:$E$351,5,0)</f>
        <v>00:30:9</v>
      </c>
      <c r="I284" t="str">
        <f t="shared" si="13"/>
        <v>VITTORIANI ALESSIAR.N. TRENTOESORDIENTI C25 DORSO</v>
      </c>
    </row>
    <row r="285" spans="1:9" ht="12.75">
      <c r="A285" t="s">
        <v>135</v>
      </c>
      <c r="B285" t="s">
        <v>7</v>
      </c>
      <c r="C285" t="s">
        <v>136</v>
      </c>
      <c r="D285" s="16" t="s">
        <v>146</v>
      </c>
      <c r="E285" s="17" t="s">
        <v>13</v>
      </c>
      <c r="F285" s="17">
        <v>12</v>
      </c>
      <c r="G285" s="19" t="str">
        <f>VLOOKUP(I285,Tabella1!$A$6:$E$351,5,0)</f>
        <v>00:31:5</v>
      </c>
      <c r="I285" t="str">
        <f t="shared" si="13"/>
        <v>MERLER CRISTINABUONCONSIGLIO NUOTOESORDIENTI C25 DORSO</v>
      </c>
    </row>
    <row r="286" spans="1:9" ht="12.75">
      <c r="A286" t="s">
        <v>135</v>
      </c>
      <c r="B286" t="s">
        <v>7</v>
      </c>
      <c r="C286" t="s">
        <v>136</v>
      </c>
      <c r="D286" s="16" t="s">
        <v>154</v>
      </c>
      <c r="E286" s="17" t="s">
        <v>25</v>
      </c>
      <c r="F286" s="17">
        <v>13</v>
      </c>
      <c r="G286" s="19" t="str">
        <f>VLOOKUP(I286,Tabella1!$A$6:$E$351,5,0)</f>
        <v>00:35:9</v>
      </c>
      <c r="I286" t="str">
        <f t="shared" si="13"/>
        <v>DELLANTONIO ELEONORADOLOMITICA NUOTOESORDIENTI C25 DORSO</v>
      </c>
    </row>
    <row r="287" spans="1:9" ht="12.75">
      <c r="A287" t="s">
        <v>135</v>
      </c>
      <c r="B287" t="s">
        <v>7</v>
      </c>
      <c r="C287" t="s">
        <v>136</v>
      </c>
      <c r="D287" s="16" t="s">
        <v>142</v>
      </c>
      <c r="E287" s="17" t="s">
        <v>21</v>
      </c>
      <c r="F287" s="17">
        <v>14</v>
      </c>
      <c r="G287" s="19" t="str">
        <f>VLOOKUP(I287,Tabella1!$A$6:$E$351,5,0)</f>
        <v>00:36:4</v>
      </c>
      <c r="I287" t="str">
        <f t="shared" si="13"/>
        <v>DELLASEGA MARIA BEATRICELATEMAR NUOTOESORDIENTI C25 DORSO</v>
      </c>
    </row>
    <row r="288" spans="1:9" ht="12.75">
      <c r="A288" t="s">
        <v>135</v>
      </c>
      <c r="B288" t="s">
        <v>7</v>
      </c>
      <c r="C288" t="s">
        <v>136</v>
      </c>
      <c r="D288" s="16" t="s">
        <v>140</v>
      </c>
      <c r="E288" s="17" t="s">
        <v>15</v>
      </c>
      <c r="F288" s="17">
        <v>15</v>
      </c>
      <c r="G288" s="19" t="str">
        <f>VLOOKUP(I288,Tabella1!$A$6:$E$351,5,0)</f>
        <v>00:40:0</v>
      </c>
      <c r="I288" t="str">
        <f t="shared" si="13"/>
        <v>PAOLI CHIARAR.N. VALSUGANAESORDIENTI C25 DORSO</v>
      </c>
    </row>
    <row r="289" spans="1:9" ht="12.75">
      <c r="A289" t="s">
        <v>135</v>
      </c>
      <c r="B289" t="s">
        <v>7</v>
      </c>
      <c r="C289" t="s">
        <v>136</v>
      </c>
      <c r="D289" s="16" t="s">
        <v>138</v>
      </c>
      <c r="E289" s="17" t="s">
        <v>15</v>
      </c>
      <c r="F289" s="17">
        <v>16</v>
      </c>
      <c r="G289" s="19" t="str">
        <f>VLOOKUP(I289,Tabella1!$A$6:$E$351,5,0)</f>
        <v>00:40:3</v>
      </c>
      <c r="I289" t="str">
        <f t="shared" si="13"/>
        <v>PERUZZI ALICER.N. VALSUGANAESORDIENTI C25 DORSO</v>
      </c>
    </row>
    <row r="290" spans="1:9" ht="12.75">
      <c r="A290" t="s">
        <v>135</v>
      </c>
      <c r="B290" t="s">
        <v>7</v>
      </c>
      <c r="C290" t="s">
        <v>136</v>
      </c>
      <c r="D290" s="16" t="s">
        <v>155</v>
      </c>
      <c r="E290" s="17" t="s">
        <v>25</v>
      </c>
      <c r="F290" s="17">
        <v>17</v>
      </c>
      <c r="G290" s="19" t="str">
        <f>VLOOKUP(I290,Tabella1!$A$6:$E$351,5,0)</f>
        <v>00:44:1</v>
      </c>
      <c r="I290" t="str">
        <f t="shared" si="13"/>
        <v>DELUGAN NICOLEDOLOMITICA NUOTOESORDIENTI C25 DORSO</v>
      </c>
    </row>
    <row r="291" spans="1:9" ht="12.75">
      <c r="A291" t="s">
        <v>135</v>
      </c>
      <c r="B291" t="s">
        <v>7</v>
      </c>
      <c r="C291" t="s">
        <v>136</v>
      </c>
      <c r="D291" s="16" t="s">
        <v>156</v>
      </c>
      <c r="E291" s="17" t="s">
        <v>25</v>
      </c>
      <c r="F291" s="17">
        <v>18</v>
      </c>
      <c r="G291" s="19" t="str">
        <f>VLOOKUP(I291,Tabella1!$A$6:$E$351,5,0)</f>
        <v>00:50:2</v>
      </c>
      <c r="I291" t="str">
        <f t="shared" si="13"/>
        <v>WEBER ALICEDOLOMITICA NUOTOESORDIENTI C25 DORSO</v>
      </c>
    </row>
    <row r="292" spans="1:9" ht="12.75">
      <c r="A292" t="s">
        <v>135</v>
      </c>
      <c r="B292" t="s">
        <v>7</v>
      </c>
      <c r="C292" t="s">
        <v>136</v>
      </c>
      <c r="D292" s="16" t="s">
        <v>153</v>
      </c>
      <c r="E292" s="17" t="s">
        <v>25</v>
      </c>
      <c r="F292" s="17">
        <v>19</v>
      </c>
      <c r="G292" s="19" t="str">
        <f>VLOOKUP(I292,Tabella1!$A$6:$E$351,5,0)</f>
        <v>00:54:0</v>
      </c>
      <c r="I292" t="str">
        <f t="shared" si="13"/>
        <v>MORANDI MAYADOLOMITICA NUOTOESORDIENTI C25 DORSO</v>
      </c>
    </row>
    <row r="293" spans="1:9" ht="12.75">
      <c r="A293" t="s">
        <v>135</v>
      </c>
      <c r="B293" t="s">
        <v>7</v>
      </c>
      <c r="C293" t="s">
        <v>136</v>
      </c>
      <c r="D293" s="16" t="s">
        <v>141</v>
      </c>
      <c r="E293" s="17" t="s">
        <v>21</v>
      </c>
      <c r="F293" s="17" t="s">
        <v>11</v>
      </c>
      <c r="G293" s="19" t="s">
        <v>595</v>
      </c>
      <c r="I293" t="str">
        <f t="shared" si="13"/>
        <v>DELVAI LARALATEMAR NUOTOESORDIENTI C25 DORSO</v>
      </c>
    </row>
    <row r="294" spans="1:9" ht="13.5" thickBot="1">
      <c r="A294" t="s">
        <v>135</v>
      </c>
      <c r="B294" t="s">
        <v>7</v>
      </c>
      <c r="C294" t="s">
        <v>136</v>
      </c>
      <c r="D294" s="21" t="s">
        <v>145</v>
      </c>
      <c r="E294" s="22" t="s">
        <v>13</v>
      </c>
      <c r="F294" s="22" t="s">
        <v>11</v>
      </c>
      <c r="G294" s="23" t="s">
        <v>595</v>
      </c>
      <c r="I294" t="str">
        <f t="shared" si="13"/>
        <v>PELLEGRINI LAURABUONCONSIGLIO NUOTOESORDIENTI C25 DORSO</v>
      </c>
    </row>
    <row r="295" spans="1:8" s="5" customFormat="1" ht="13.5" thickBot="1">
      <c r="A295" s="1"/>
      <c r="B295" s="1"/>
      <c r="C295" s="1"/>
      <c r="D295" s="1"/>
      <c r="E295" s="1"/>
      <c r="F295" s="1"/>
      <c r="G295" s="12"/>
      <c r="H295" s="1"/>
    </row>
    <row r="296" spans="4:7" s="14" customFormat="1" ht="15.75">
      <c r="D296" s="35" t="s">
        <v>642</v>
      </c>
      <c r="E296" s="36"/>
      <c r="F296" s="36"/>
      <c r="G296" s="37"/>
    </row>
    <row r="297" spans="1:9" ht="12.75">
      <c r="A297" t="s">
        <v>135</v>
      </c>
      <c r="B297" t="s">
        <v>7</v>
      </c>
      <c r="C297" t="s">
        <v>158</v>
      </c>
      <c r="D297" s="16" t="s">
        <v>151</v>
      </c>
      <c r="E297" s="17" t="s">
        <v>17</v>
      </c>
      <c r="F297" s="17">
        <v>1</v>
      </c>
      <c r="G297" s="19" t="str">
        <f>VLOOKUP(I297,Tabella1!$A$6:$E$351,5,0)</f>
        <v>00:22:6</v>
      </c>
      <c r="I297" t="str">
        <f aca="true" t="shared" si="14" ref="I297:I310">TRIM(UPPER(D297&amp;E297&amp;A297&amp;C297))</f>
        <v>PAGNUSAT GIORGIAR.N. TRENTOESORDIENTI C25 FARFALLA</v>
      </c>
    </row>
    <row r="298" spans="1:9" ht="12.75">
      <c r="A298" t="s">
        <v>135</v>
      </c>
      <c r="B298" t="s">
        <v>7</v>
      </c>
      <c r="C298" t="s">
        <v>158</v>
      </c>
      <c r="D298" s="16" t="s">
        <v>137</v>
      </c>
      <c r="E298" s="17" t="s">
        <v>10</v>
      </c>
      <c r="F298" s="17">
        <v>2</v>
      </c>
      <c r="G298" s="19" t="str">
        <f>VLOOKUP(I298,Tabella1!$A$6:$E$351,5,0)</f>
        <v>00:23:5</v>
      </c>
      <c r="I298" t="str">
        <f t="shared" si="14"/>
        <v>ANGELI GIULIACSI TRENTO N.ESORDIENTI C25 FARFALLA</v>
      </c>
    </row>
    <row r="299" spans="1:9" ht="12.75">
      <c r="A299" t="s">
        <v>135</v>
      </c>
      <c r="B299" t="s">
        <v>7</v>
      </c>
      <c r="C299" t="s">
        <v>158</v>
      </c>
      <c r="D299" s="16" t="s">
        <v>152</v>
      </c>
      <c r="E299" s="17" t="s">
        <v>17</v>
      </c>
      <c r="F299" s="17">
        <v>3</v>
      </c>
      <c r="G299" s="19" t="str">
        <f>VLOOKUP(I299,Tabella1!$A$6:$E$351,5,0)</f>
        <v>00:23:6</v>
      </c>
      <c r="I299" t="str">
        <f t="shared" si="14"/>
        <v>FEDRIZZI OTTAVIAR.N. TRENTOESORDIENTI C25 FARFALLA</v>
      </c>
    </row>
    <row r="300" spans="1:9" ht="12.75">
      <c r="A300" t="s">
        <v>135</v>
      </c>
      <c r="B300" t="s">
        <v>7</v>
      </c>
      <c r="C300" t="s">
        <v>158</v>
      </c>
      <c r="D300" s="16" t="s">
        <v>150</v>
      </c>
      <c r="E300" s="17" t="s">
        <v>17</v>
      </c>
      <c r="F300" s="17">
        <v>4</v>
      </c>
      <c r="G300" s="19" t="str">
        <f>VLOOKUP(I300,Tabella1!$A$6:$E$351,5,0)</f>
        <v>00:23:9</v>
      </c>
      <c r="I300" t="str">
        <f t="shared" si="14"/>
        <v>GENNARI GIULIAR.N. TRENTOESORDIENTI C25 FARFALLA</v>
      </c>
    </row>
    <row r="301" spans="1:9" ht="12.75">
      <c r="A301" t="s">
        <v>135</v>
      </c>
      <c r="B301" t="s">
        <v>7</v>
      </c>
      <c r="C301" t="s">
        <v>158</v>
      </c>
      <c r="D301" s="16" t="s">
        <v>147</v>
      </c>
      <c r="E301" s="17" t="s">
        <v>17</v>
      </c>
      <c r="F301" s="17">
        <v>5</v>
      </c>
      <c r="G301" s="19" t="str">
        <f>VLOOKUP(I301,Tabella1!$A$6:$E$351,5,0)</f>
        <v>00:27:0</v>
      </c>
      <c r="I301" t="str">
        <f t="shared" si="14"/>
        <v>BRUSCIA GIULIAR.N. TRENTOESORDIENTI C25 FARFALLA</v>
      </c>
    </row>
    <row r="302" spans="1:9" ht="12.75">
      <c r="A302" t="s">
        <v>135</v>
      </c>
      <c r="B302" t="s">
        <v>7</v>
      </c>
      <c r="C302" t="s">
        <v>158</v>
      </c>
      <c r="D302" s="16" t="s">
        <v>144</v>
      </c>
      <c r="E302" s="17" t="s">
        <v>15</v>
      </c>
      <c r="F302" s="17">
        <v>6</v>
      </c>
      <c r="G302" s="19" t="str">
        <f>VLOOKUP(I302,Tabella1!$A$6:$E$351,5,0)</f>
        <v>00:30:3</v>
      </c>
      <c r="I302" t="str">
        <f t="shared" si="14"/>
        <v>PATERNOLLI VERONICAR.N. VALSUGANAESORDIENTI C25 FARFALLA</v>
      </c>
    </row>
    <row r="303" spans="1:9" ht="12.75">
      <c r="A303" t="s">
        <v>135</v>
      </c>
      <c r="B303" t="s">
        <v>7</v>
      </c>
      <c r="C303" t="s">
        <v>158</v>
      </c>
      <c r="D303" s="16" t="s">
        <v>149</v>
      </c>
      <c r="E303" s="17" t="s">
        <v>15</v>
      </c>
      <c r="F303" s="17">
        <v>7</v>
      </c>
      <c r="G303" s="19" t="str">
        <f>VLOOKUP(I303,Tabella1!$A$6:$E$351,5,0)</f>
        <v>00:30:9</v>
      </c>
      <c r="I303" t="str">
        <f t="shared" si="14"/>
        <v>MAKIL AICHAR.N. VALSUGANAESORDIENTI C25 FARFALLA</v>
      </c>
    </row>
    <row r="304" spans="1:9" ht="12.75">
      <c r="A304" t="s">
        <v>135</v>
      </c>
      <c r="B304" t="s">
        <v>7</v>
      </c>
      <c r="C304" t="s">
        <v>158</v>
      </c>
      <c r="D304" s="16" t="s">
        <v>139</v>
      </c>
      <c r="E304" s="17" t="s">
        <v>17</v>
      </c>
      <c r="F304" s="17">
        <v>8</v>
      </c>
      <c r="G304" s="19" t="str">
        <f>VLOOKUP(I304,Tabella1!$A$6:$E$351,5,0)</f>
        <v>00:31:8</v>
      </c>
      <c r="I304" t="str">
        <f t="shared" si="14"/>
        <v>VITTORIANI ALESSIAR.N. TRENTOESORDIENTI C25 FARFALLA</v>
      </c>
    </row>
    <row r="305" spans="1:9" ht="12.75">
      <c r="A305" t="s">
        <v>135</v>
      </c>
      <c r="B305" t="s">
        <v>7</v>
      </c>
      <c r="C305" t="s">
        <v>158</v>
      </c>
      <c r="D305" s="16" t="s">
        <v>148</v>
      </c>
      <c r="E305" s="17" t="s">
        <v>13</v>
      </c>
      <c r="F305" s="17">
        <v>9</v>
      </c>
      <c r="G305" s="19" t="str">
        <f>VLOOKUP(I305,Tabella1!$A$6:$E$351,5,0)</f>
        <v>00:31:9</v>
      </c>
      <c r="I305" t="str">
        <f t="shared" si="14"/>
        <v>TAMANINI ELISABUONCONSIGLIO NUOTOESORDIENTI C25 FARFALLA</v>
      </c>
    </row>
    <row r="306" spans="1:9" ht="12.75">
      <c r="A306" t="s">
        <v>135</v>
      </c>
      <c r="B306" t="s">
        <v>7</v>
      </c>
      <c r="C306" t="s">
        <v>158</v>
      </c>
      <c r="D306" s="16" t="s">
        <v>143</v>
      </c>
      <c r="E306" s="17" t="s">
        <v>17</v>
      </c>
      <c r="F306" s="17">
        <v>10</v>
      </c>
      <c r="G306" s="19" t="str">
        <f>VLOOKUP(I306,Tabella1!$A$6:$E$351,5,0)</f>
        <v>00:33:2</v>
      </c>
      <c r="I306" t="str">
        <f t="shared" si="14"/>
        <v>BONIATTI FRANCESCAR.N. TRENTOESORDIENTI C25 FARFALLA</v>
      </c>
    </row>
    <row r="307" spans="1:9" ht="12.75">
      <c r="A307" t="s">
        <v>135</v>
      </c>
      <c r="B307" t="s">
        <v>7</v>
      </c>
      <c r="C307" t="s">
        <v>158</v>
      </c>
      <c r="D307" s="16" t="s">
        <v>146</v>
      </c>
      <c r="E307" s="17" t="s">
        <v>13</v>
      </c>
      <c r="F307" s="17">
        <v>11</v>
      </c>
      <c r="G307" s="19" t="str">
        <f>VLOOKUP(I307,Tabella1!$A$6:$E$351,5,0)</f>
        <v>00:41:7</v>
      </c>
      <c r="I307" t="str">
        <f t="shared" si="14"/>
        <v>MERLER CRISTINABUONCONSIGLIO NUOTOESORDIENTI C25 FARFALLA</v>
      </c>
    </row>
    <row r="308" spans="1:9" ht="12.75">
      <c r="A308" t="s">
        <v>135</v>
      </c>
      <c r="B308" t="s">
        <v>7</v>
      </c>
      <c r="C308" t="s">
        <v>158</v>
      </c>
      <c r="D308" s="16" t="s">
        <v>159</v>
      </c>
      <c r="E308" s="17" t="s">
        <v>25</v>
      </c>
      <c r="F308" s="17">
        <v>12</v>
      </c>
      <c r="G308" s="19" t="str">
        <f>VLOOKUP(I308,Tabella1!$A$6:$E$351,5,0)</f>
        <v>00:44:9</v>
      </c>
      <c r="I308" t="str">
        <f t="shared" si="14"/>
        <v>VANZO AURORADOLOMITICA NUOTOESORDIENTI C25 FARFALLA</v>
      </c>
    </row>
    <row r="309" spans="1:9" ht="12.75">
      <c r="A309" t="s">
        <v>135</v>
      </c>
      <c r="B309" t="s">
        <v>7</v>
      </c>
      <c r="C309" t="s">
        <v>158</v>
      </c>
      <c r="D309" s="16" t="s">
        <v>153</v>
      </c>
      <c r="E309" s="17" t="s">
        <v>25</v>
      </c>
      <c r="F309" s="17">
        <v>13</v>
      </c>
      <c r="G309" s="19" t="str">
        <f>VLOOKUP(I309,Tabella1!$A$6:$E$351,5,0)</f>
        <v>01:04:1</v>
      </c>
      <c r="I309" t="str">
        <f t="shared" si="14"/>
        <v>MORANDI MAYADOLOMITICA NUOTOESORDIENTI C25 FARFALLA</v>
      </c>
    </row>
    <row r="310" spans="1:9" ht="13.5" thickBot="1">
      <c r="A310" t="s">
        <v>135</v>
      </c>
      <c r="B310" t="s">
        <v>7</v>
      </c>
      <c r="C310" t="s">
        <v>158</v>
      </c>
      <c r="D310" s="21" t="s">
        <v>145</v>
      </c>
      <c r="E310" s="22" t="s">
        <v>13</v>
      </c>
      <c r="F310" s="22" t="s">
        <v>11</v>
      </c>
      <c r="G310" s="23" t="s">
        <v>595</v>
      </c>
      <c r="I310" t="str">
        <f t="shared" si="14"/>
        <v>PELLEGRINI LAURABUONCONSIGLIO NUOTOESORDIENTI C25 FARFALLA</v>
      </c>
    </row>
    <row r="311" ht="13.5" thickBot="1"/>
    <row r="312" spans="4:7" s="14" customFormat="1" ht="15.75">
      <c r="D312" s="38" t="s">
        <v>643</v>
      </c>
      <c r="E312" s="39"/>
      <c r="F312" s="39"/>
      <c r="G312" s="40"/>
    </row>
    <row r="313" spans="1:9" ht="12.75">
      <c r="A313" t="s">
        <v>135</v>
      </c>
      <c r="B313" t="s">
        <v>35</v>
      </c>
      <c r="C313" t="s">
        <v>136</v>
      </c>
      <c r="D313" s="16" t="s">
        <v>174</v>
      </c>
      <c r="E313" s="17" t="s">
        <v>13</v>
      </c>
      <c r="F313" s="17">
        <v>1</v>
      </c>
      <c r="G313" s="18" t="s">
        <v>265</v>
      </c>
      <c r="H313" s="6"/>
      <c r="I313" t="str">
        <f aca="true" t="shared" si="15" ref="I313:I330">TRIM(UPPER(D313&amp;E313&amp;A313&amp;C313))</f>
        <v>BRAGAGNA NICOLABUONCONSIGLIO NUOTOESORDIENTI C25 DORSO</v>
      </c>
    </row>
    <row r="314" spans="1:9" ht="12.75">
      <c r="A314" t="s">
        <v>135</v>
      </c>
      <c r="B314" t="s">
        <v>35</v>
      </c>
      <c r="C314" t="s">
        <v>136</v>
      </c>
      <c r="D314" s="16" t="s">
        <v>173</v>
      </c>
      <c r="E314" s="17" t="s">
        <v>17</v>
      </c>
      <c r="F314" s="17">
        <v>2</v>
      </c>
      <c r="G314" s="19" t="str">
        <f>VLOOKUP(I314,Tabella1!$A$6:$E$351,5,0)</f>
        <v>00:24:1</v>
      </c>
      <c r="I314" t="str">
        <f t="shared" si="15"/>
        <v>RIGHI MATTIAR.N. TRENTOESORDIENTI C25 DORSO</v>
      </c>
    </row>
    <row r="315" spans="1:9" ht="12.75">
      <c r="A315" t="s">
        <v>135</v>
      </c>
      <c r="B315" t="s">
        <v>35</v>
      </c>
      <c r="C315" t="s">
        <v>136</v>
      </c>
      <c r="D315" s="16" t="s">
        <v>172</v>
      </c>
      <c r="E315" s="17" t="s">
        <v>10</v>
      </c>
      <c r="F315" s="17">
        <v>3</v>
      </c>
      <c r="G315" s="19" t="str">
        <f>VLOOKUP(I315,Tabella1!$A$6:$E$351,5,0)</f>
        <v>00:25:1</v>
      </c>
      <c r="I315" t="str">
        <f t="shared" si="15"/>
        <v>CRISTOFORETTI FILIPPOCSI TRENTO N.ESORDIENTI C25 DORSO</v>
      </c>
    </row>
    <row r="316" spans="1:9" ht="12.75">
      <c r="A316" t="s">
        <v>135</v>
      </c>
      <c r="B316" t="s">
        <v>35</v>
      </c>
      <c r="C316" t="s">
        <v>136</v>
      </c>
      <c r="D316" s="16" t="s">
        <v>161</v>
      </c>
      <c r="E316" s="17" t="s">
        <v>15</v>
      </c>
      <c r="F316" s="17">
        <v>4</v>
      </c>
      <c r="G316" s="19" t="str">
        <f>VLOOKUP(I316,Tabella1!$A$6:$E$351,5,0)</f>
        <v>00:27:1</v>
      </c>
      <c r="I316" t="str">
        <f t="shared" si="15"/>
        <v>DALSASSO LORENZOR.N. VALSUGANAESORDIENTI C25 DORSO</v>
      </c>
    </row>
    <row r="317" spans="1:9" ht="12.75">
      <c r="A317" t="s">
        <v>135</v>
      </c>
      <c r="B317" t="s">
        <v>35</v>
      </c>
      <c r="C317" t="s">
        <v>136</v>
      </c>
      <c r="D317" s="16" t="s">
        <v>175</v>
      </c>
      <c r="E317" s="17" t="s">
        <v>25</v>
      </c>
      <c r="F317" s="17">
        <v>4</v>
      </c>
      <c r="G317" s="19" t="str">
        <f>VLOOKUP(I317,Tabella1!$A$6:$E$351,5,0)</f>
        <v>00:27:1</v>
      </c>
      <c r="I317" t="str">
        <f t="shared" si="15"/>
        <v>ROSSI LUCADOLOMITICA NUOTOESORDIENTI C25 DORSO</v>
      </c>
    </row>
    <row r="318" spans="1:9" ht="12.75">
      <c r="A318" s="1" t="s">
        <v>135</v>
      </c>
      <c r="B318" s="1" t="s">
        <v>35</v>
      </c>
      <c r="C318" s="1" t="s">
        <v>136</v>
      </c>
      <c r="D318" s="29" t="s">
        <v>176</v>
      </c>
      <c r="E318" s="30" t="s">
        <v>17</v>
      </c>
      <c r="F318" s="17">
        <v>4</v>
      </c>
      <c r="G318" s="19" t="str">
        <f>VLOOKUP(I318,Tabella1!$A$6:$E$351,5,0)</f>
        <v>00:27:1</v>
      </c>
      <c r="I318" t="str">
        <f t="shared" si="15"/>
        <v>MAZZALAI LUCAR.N. TRENTOESORDIENTI C25 DORSO</v>
      </c>
    </row>
    <row r="319" spans="1:9" ht="12.75">
      <c r="A319" t="s">
        <v>135</v>
      </c>
      <c r="B319" t="s">
        <v>35</v>
      </c>
      <c r="C319" t="s">
        <v>136</v>
      </c>
      <c r="D319" s="16" t="s">
        <v>171</v>
      </c>
      <c r="E319" s="17" t="s">
        <v>10</v>
      </c>
      <c r="F319" s="17">
        <v>7</v>
      </c>
      <c r="G319" s="19" t="str">
        <f>VLOOKUP(I319,Tabella1!$A$6:$E$351,5,0)</f>
        <v>00:28:1</v>
      </c>
      <c r="I319" t="str">
        <f t="shared" si="15"/>
        <v>CRISTELLOTTI SHAKACSI TRENTO N.ESORDIENTI C25 DORSO</v>
      </c>
    </row>
    <row r="320" spans="1:9" ht="12.75">
      <c r="A320" t="s">
        <v>135</v>
      </c>
      <c r="B320" t="s">
        <v>35</v>
      </c>
      <c r="C320" t="s">
        <v>136</v>
      </c>
      <c r="D320" s="16" t="s">
        <v>160</v>
      </c>
      <c r="E320" s="17" t="s">
        <v>15</v>
      </c>
      <c r="F320" s="17">
        <v>8</v>
      </c>
      <c r="G320" s="19" t="str">
        <f>VLOOKUP(I320,Tabella1!$A$6:$E$351,5,0)</f>
        <v>00:31:2</v>
      </c>
      <c r="I320" t="str">
        <f t="shared" si="15"/>
        <v>PECORARO GABRIELER.N. VALSUGANAESORDIENTI C25 DORSO</v>
      </c>
    </row>
    <row r="321" spans="1:9" ht="12.75">
      <c r="A321" t="s">
        <v>135</v>
      </c>
      <c r="B321" t="s">
        <v>35</v>
      </c>
      <c r="C321" t="s">
        <v>136</v>
      </c>
      <c r="D321" s="16" t="s">
        <v>170</v>
      </c>
      <c r="E321" s="17" t="s">
        <v>21</v>
      </c>
      <c r="F321" s="17">
        <v>9</v>
      </c>
      <c r="G321" s="19" t="str">
        <f>VLOOKUP(I321,Tabella1!$A$6:$E$351,5,0)</f>
        <v>00:32:3</v>
      </c>
      <c r="I321" t="str">
        <f t="shared" si="15"/>
        <v>GIACOMUZZI SIMONELATEMAR NUOTOESORDIENTI C25 DORSO</v>
      </c>
    </row>
    <row r="322" spans="1:9" ht="12.75">
      <c r="A322" t="s">
        <v>135</v>
      </c>
      <c r="B322" t="s">
        <v>35</v>
      </c>
      <c r="C322" t="s">
        <v>136</v>
      </c>
      <c r="D322" s="16" t="s">
        <v>168</v>
      </c>
      <c r="E322" s="17" t="s">
        <v>21</v>
      </c>
      <c r="F322" s="17">
        <v>10</v>
      </c>
      <c r="G322" s="19" t="str">
        <f>VLOOKUP(I322,Tabella1!$A$6:$E$351,5,0)</f>
        <v>00:32:4</v>
      </c>
      <c r="I322" t="str">
        <f t="shared" si="15"/>
        <v>BARBOLINI RONNYLATEMAR NUOTOESORDIENTI C25 DORSO</v>
      </c>
    </row>
    <row r="323" spans="1:9" ht="12.75">
      <c r="A323" t="s">
        <v>135</v>
      </c>
      <c r="B323" t="s">
        <v>35</v>
      </c>
      <c r="C323" t="s">
        <v>136</v>
      </c>
      <c r="D323" s="16" t="s">
        <v>167</v>
      </c>
      <c r="E323" s="17" t="s">
        <v>21</v>
      </c>
      <c r="F323" s="17">
        <v>11</v>
      </c>
      <c r="G323" s="19" t="str">
        <f>VLOOKUP(I323,Tabella1!$A$6:$E$351,5,0)</f>
        <v>00:34:6</v>
      </c>
      <c r="I323" t="str">
        <f t="shared" si="15"/>
        <v>VANZO DAVIDELATEMAR NUOTOESORDIENTI C25 DORSO</v>
      </c>
    </row>
    <row r="324" spans="1:9" ht="12.75">
      <c r="A324" t="s">
        <v>135</v>
      </c>
      <c r="B324" t="s">
        <v>35</v>
      </c>
      <c r="C324" t="s">
        <v>136</v>
      </c>
      <c r="D324" s="16" t="s">
        <v>164</v>
      </c>
      <c r="E324" s="17" t="s">
        <v>21</v>
      </c>
      <c r="F324" s="17">
        <v>12</v>
      </c>
      <c r="G324" s="19" t="str">
        <f>VLOOKUP(I324,Tabella1!$A$6:$E$351,5,0)</f>
        <v>00:36:4</v>
      </c>
      <c r="I324" t="str">
        <f t="shared" si="15"/>
        <v>DIODA DAVIDELATEMAR NUOTOESORDIENTI C25 DORSO</v>
      </c>
    </row>
    <row r="325" spans="1:9" ht="12.75">
      <c r="A325" t="s">
        <v>135</v>
      </c>
      <c r="B325" t="s">
        <v>35</v>
      </c>
      <c r="C325" t="s">
        <v>136</v>
      </c>
      <c r="D325" s="16" t="s">
        <v>165</v>
      </c>
      <c r="E325" s="17" t="s">
        <v>21</v>
      </c>
      <c r="F325" s="17">
        <v>13</v>
      </c>
      <c r="G325" s="19" t="str">
        <f>VLOOKUP(I325,Tabella1!$A$6:$E$351,5,0)</f>
        <v>00:37:3</v>
      </c>
      <c r="I325" t="str">
        <f t="shared" si="15"/>
        <v>VANZO NICOLASLATEMAR NUOTOESORDIENTI C25 DORSO</v>
      </c>
    </row>
    <row r="326" spans="1:9" ht="12.75">
      <c r="A326" t="s">
        <v>135</v>
      </c>
      <c r="B326" t="s">
        <v>35</v>
      </c>
      <c r="C326" t="s">
        <v>136</v>
      </c>
      <c r="D326" s="16" t="s">
        <v>166</v>
      </c>
      <c r="E326" s="17" t="s">
        <v>21</v>
      </c>
      <c r="F326" s="17">
        <v>14</v>
      </c>
      <c r="G326" s="19" t="str">
        <f>VLOOKUP(I326,Tabella1!$A$6:$E$351,5,0)</f>
        <v>00:37:9</v>
      </c>
      <c r="I326" t="str">
        <f t="shared" si="15"/>
        <v>MONGIARDO ANDREALATEMAR NUOTOESORDIENTI C25 DORSO</v>
      </c>
    </row>
    <row r="327" spans="1:9" ht="12.75">
      <c r="A327" t="s">
        <v>135</v>
      </c>
      <c r="B327" t="s">
        <v>35</v>
      </c>
      <c r="C327" t="s">
        <v>136</v>
      </c>
      <c r="D327" s="16" t="s">
        <v>177</v>
      </c>
      <c r="E327" s="17" t="s">
        <v>25</v>
      </c>
      <c r="F327" s="17">
        <v>15</v>
      </c>
      <c r="G327" s="19" t="str">
        <f>VLOOKUP(I327,Tabella1!$A$6:$E$351,5,0)</f>
        <v>00:39:6</v>
      </c>
      <c r="I327" t="str">
        <f t="shared" si="15"/>
        <v>BUCCI ENEADOLOMITICA NUOTOESORDIENTI C25 DORSO</v>
      </c>
    </row>
    <row r="328" spans="1:9" ht="12.75">
      <c r="A328" t="s">
        <v>135</v>
      </c>
      <c r="B328" t="s">
        <v>35</v>
      </c>
      <c r="C328" t="s">
        <v>136</v>
      </c>
      <c r="D328" s="16" t="s">
        <v>162</v>
      </c>
      <c r="E328" s="17" t="s">
        <v>15</v>
      </c>
      <c r="F328" s="17">
        <v>16</v>
      </c>
      <c r="G328" s="19" t="str">
        <f>VLOOKUP(I328,Tabella1!$A$6:$E$351,5,0)</f>
        <v>00:41:9</v>
      </c>
      <c r="I328" t="str">
        <f t="shared" si="15"/>
        <v>BOLLER DAVIDER.N. VALSUGANAESORDIENTI C25 DORSO</v>
      </c>
    </row>
    <row r="329" spans="1:9" ht="12.75">
      <c r="A329" t="s">
        <v>135</v>
      </c>
      <c r="B329" t="s">
        <v>35</v>
      </c>
      <c r="C329" t="s">
        <v>136</v>
      </c>
      <c r="D329" s="16" t="s">
        <v>163</v>
      </c>
      <c r="E329" s="17" t="s">
        <v>21</v>
      </c>
      <c r="F329" s="17" t="s">
        <v>11</v>
      </c>
      <c r="G329" s="19" t="s">
        <v>595</v>
      </c>
      <c r="I329" t="str">
        <f t="shared" si="15"/>
        <v>BIZZOTTO MATTEOLATEMAR NUOTOESORDIENTI C25 DORSO</v>
      </c>
    </row>
    <row r="330" spans="1:9" ht="13.5" thickBot="1">
      <c r="A330" t="s">
        <v>135</v>
      </c>
      <c r="B330" t="s">
        <v>35</v>
      </c>
      <c r="C330" t="s">
        <v>136</v>
      </c>
      <c r="D330" s="21" t="s">
        <v>169</v>
      </c>
      <c r="E330" s="22" t="s">
        <v>10</v>
      </c>
      <c r="F330" s="22" t="s">
        <v>11</v>
      </c>
      <c r="G330" s="23" t="s">
        <v>595</v>
      </c>
      <c r="I330" t="str">
        <f t="shared" si="15"/>
        <v>ORSINGHER MARCOCSI TRENTO N.ESORDIENTI C25 DORSO</v>
      </c>
    </row>
    <row r="331" ht="13.5" thickBot="1"/>
    <row r="332" spans="4:7" s="14" customFormat="1" ht="15.75">
      <c r="D332" s="38" t="s">
        <v>642</v>
      </c>
      <c r="E332" s="39"/>
      <c r="F332" s="39"/>
      <c r="G332" s="40"/>
    </row>
    <row r="333" spans="1:9" ht="12.75">
      <c r="A333" t="s">
        <v>135</v>
      </c>
      <c r="B333" t="s">
        <v>35</v>
      </c>
      <c r="C333" t="s">
        <v>158</v>
      </c>
      <c r="D333" s="16" t="s">
        <v>174</v>
      </c>
      <c r="E333" s="17" t="s">
        <v>13</v>
      </c>
      <c r="F333" s="17">
        <v>1</v>
      </c>
      <c r="G333" s="19" t="str">
        <f>VLOOKUP(I333,Tabella1!$A$6:$E$351,5,0)</f>
        <v>00:22:2</v>
      </c>
      <c r="I333" t="str">
        <f aca="true" t="shared" si="16" ref="I333:I339">TRIM(UPPER(D333&amp;E333&amp;A333&amp;C333))</f>
        <v>BRAGAGNA NICOLABUONCONSIGLIO NUOTOESORDIENTI C25 FARFALLA</v>
      </c>
    </row>
    <row r="334" spans="1:9" ht="12.75">
      <c r="A334" t="s">
        <v>135</v>
      </c>
      <c r="B334" t="s">
        <v>35</v>
      </c>
      <c r="C334" t="s">
        <v>158</v>
      </c>
      <c r="D334" s="16" t="s">
        <v>172</v>
      </c>
      <c r="E334" s="17" t="s">
        <v>10</v>
      </c>
      <c r="F334" s="17">
        <v>2</v>
      </c>
      <c r="G334" s="19" t="str">
        <f>VLOOKUP(I334,Tabella1!$A$6:$E$351,5,0)</f>
        <v>00:23:5</v>
      </c>
      <c r="I334" t="str">
        <f t="shared" si="16"/>
        <v>CRISTOFORETTI FILIPPOCSI TRENTO N.ESORDIENTI C25 FARFALLA</v>
      </c>
    </row>
    <row r="335" spans="1:9" ht="12.75">
      <c r="A335" t="s">
        <v>135</v>
      </c>
      <c r="B335" t="s">
        <v>35</v>
      </c>
      <c r="C335" t="s">
        <v>158</v>
      </c>
      <c r="D335" s="16" t="s">
        <v>171</v>
      </c>
      <c r="E335" s="17" t="s">
        <v>10</v>
      </c>
      <c r="F335" s="17">
        <v>3</v>
      </c>
      <c r="G335" s="19" t="str">
        <f>VLOOKUP(I335,Tabella1!$A$6:$E$351,5,0)</f>
        <v>00:25:1</v>
      </c>
      <c r="I335" t="str">
        <f t="shared" si="16"/>
        <v>CRISTELLOTTI SHAKACSI TRENTO N.ESORDIENTI C25 FARFALLA</v>
      </c>
    </row>
    <row r="336" spans="1:9" ht="12.75">
      <c r="A336" t="s">
        <v>135</v>
      </c>
      <c r="B336" t="s">
        <v>35</v>
      </c>
      <c r="C336" t="s">
        <v>158</v>
      </c>
      <c r="D336" s="16" t="s">
        <v>173</v>
      </c>
      <c r="E336" s="17" t="s">
        <v>17</v>
      </c>
      <c r="F336" s="17">
        <v>4</v>
      </c>
      <c r="G336" s="19" t="str">
        <f>VLOOKUP(I336,Tabella1!$A$6:$E$351,5,0)</f>
        <v>00:26:5</v>
      </c>
      <c r="I336" t="str">
        <f t="shared" si="16"/>
        <v>RIGHI MATTIAR.N. TRENTOESORDIENTI C25 FARFALLA</v>
      </c>
    </row>
    <row r="337" spans="1:9" ht="12.75">
      <c r="A337" s="1" t="s">
        <v>135</v>
      </c>
      <c r="B337" s="1" t="s">
        <v>35</v>
      </c>
      <c r="C337" s="1" t="s">
        <v>158</v>
      </c>
      <c r="D337" s="29" t="s">
        <v>176</v>
      </c>
      <c r="E337" s="30" t="s">
        <v>17</v>
      </c>
      <c r="F337" s="17">
        <v>5</v>
      </c>
      <c r="G337" s="19" t="str">
        <f>VLOOKUP(I337,Tabella1!$A$6:$E$351,5,0)</f>
        <v>00:28:4</v>
      </c>
      <c r="I337" t="str">
        <f t="shared" si="16"/>
        <v>MAZZALAI LUCAR.N. TRENTOESORDIENTI C25 FARFALLA</v>
      </c>
    </row>
    <row r="338" spans="1:9" ht="12.75">
      <c r="A338" t="s">
        <v>135</v>
      </c>
      <c r="B338" t="s">
        <v>35</v>
      </c>
      <c r="C338" t="s">
        <v>158</v>
      </c>
      <c r="D338" s="16" t="s">
        <v>178</v>
      </c>
      <c r="E338" s="17" t="s">
        <v>13</v>
      </c>
      <c r="F338" s="17" t="s">
        <v>11</v>
      </c>
      <c r="G338" s="19" t="s">
        <v>595</v>
      </c>
      <c r="I338" t="str">
        <f t="shared" si="16"/>
        <v>TEMPORIN ANDREABUONCONSIGLIO NUOTOESORDIENTI C25 FARFALLA</v>
      </c>
    </row>
    <row r="339" spans="1:9" ht="13.5" thickBot="1">
      <c r="A339" t="s">
        <v>135</v>
      </c>
      <c r="B339" t="s">
        <v>35</v>
      </c>
      <c r="C339" t="s">
        <v>158</v>
      </c>
      <c r="D339" s="21" t="s">
        <v>169</v>
      </c>
      <c r="E339" s="22" t="s">
        <v>10</v>
      </c>
      <c r="F339" s="22" t="s">
        <v>11</v>
      </c>
      <c r="G339" s="23" t="s">
        <v>595</v>
      </c>
      <c r="I339" t="str">
        <f t="shared" si="16"/>
        <v>ORSINGHER MARCOCSI TRENTO N.ESORDIENTI C25 FARFALLA</v>
      </c>
    </row>
    <row r="340" ht="13.5" thickBot="1"/>
    <row r="341" spans="4:7" ht="15.75">
      <c r="D341" s="38" t="s">
        <v>652</v>
      </c>
      <c r="E341" s="39"/>
      <c r="F341" s="39"/>
      <c r="G341" s="40"/>
    </row>
    <row r="342" spans="4:7" ht="12.75">
      <c r="D342" s="16" t="s">
        <v>25</v>
      </c>
      <c r="E342" s="17" t="s">
        <v>649</v>
      </c>
      <c r="F342" s="17"/>
      <c r="G342" s="18" t="s">
        <v>554</v>
      </c>
    </row>
    <row r="343" spans="4:7" ht="12.75">
      <c r="D343" s="16" t="s">
        <v>15</v>
      </c>
      <c r="E343" s="17" t="s">
        <v>648</v>
      </c>
      <c r="F343" s="17"/>
      <c r="G343" s="18" t="s">
        <v>562</v>
      </c>
    </row>
    <row r="344" spans="4:7" ht="12.75">
      <c r="D344" s="16" t="s">
        <v>10</v>
      </c>
      <c r="E344" s="31" t="s">
        <v>650</v>
      </c>
      <c r="F344" s="17"/>
      <c r="G344" s="18" t="s">
        <v>562</v>
      </c>
    </row>
    <row r="345" spans="4:7" ht="12.75">
      <c r="D345" s="16" t="s">
        <v>21</v>
      </c>
      <c r="E345" s="17" t="s">
        <v>647</v>
      </c>
      <c r="F345" s="17"/>
      <c r="G345" s="18" t="s">
        <v>570</v>
      </c>
    </row>
    <row r="346" spans="4:7" ht="12.75">
      <c r="D346" s="16" t="s">
        <v>13</v>
      </c>
      <c r="E346" s="17" t="s">
        <v>646</v>
      </c>
      <c r="F346" s="17"/>
      <c r="G346" s="18" t="s">
        <v>571</v>
      </c>
    </row>
    <row r="347" spans="4:7" ht="13.5" thickBot="1">
      <c r="D347" s="21" t="s">
        <v>17</v>
      </c>
      <c r="E347" s="22" t="s">
        <v>651</v>
      </c>
      <c r="F347" s="22"/>
      <c r="G347" s="24" t="s">
        <v>573</v>
      </c>
    </row>
    <row r="348" ht="13.5" thickBot="1"/>
    <row r="349" spans="4:7" ht="15.75">
      <c r="D349" s="38" t="s">
        <v>653</v>
      </c>
      <c r="E349" s="39"/>
      <c r="F349" s="39"/>
      <c r="G349" s="40"/>
    </row>
    <row r="350" spans="4:7" ht="12.75">
      <c r="D350" s="16" t="s">
        <v>17</v>
      </c>
      <c r="E350" s="17" t="s">
        <v>657</v>
      </c>
      <c r="F350" s="17"/>
      <c r="G350" s="18" t="s">
        <v>551</v>
      </c>
    </row>
    <row r="351" spans="4:7" ht="12.75">
      <c r="D351" s="16" t="s">
        <v>15</v>
      </c>
      <c r="E351" s="17" t="s">
        <v>654</v>
      </c>
      <c r="F351" s="17"/>
      <c r="G351" s="18" t="s">
        <v>564</v>
      </c>
    </row>
    <row r="352" spans="4:7" ht="12.75">
      <c r="D352" s="16" t="s">
        <v>17</v>
      </c>
      <c r="E352" s="32" t="s">
        <v>655</v>
      </c>
      <c r="F352" s="17"/>
      <c r="G352" s="18" t="s">
        <v>566</v>
      </c>
    </row>
    <row r="353" spans="4:7" ht="13.5" thickBot="1">
      <c r="D353" s="21" t="s">
        <v>10</v>
      </c>
      <c r="E353" s="22" t="s">
        <v>656</v>
      </c>
      <c r="F353" s="22"/>
      <c r="G353" s="24" t="s">
        <v>658</v>
      </c>
    </row>
    <row r="354" ht="13.5" thickBot="1"/>
    <row r="355" spans="4:7" ht="15.75">
      <c r="D355" s="38" t="s">
        <v>659</v>
      </c>
      <c r="E355" s="39"/>
      <c r="F355" s="39"/>
      <c r="G355" s="40"/>
    </row>
    <row r="356" spans="4:7" ht="12.75">
      <c r="D356" s="16" t="s">
        <v>21</v>
      </c>
      <c r="E356" s="17" t="s">
        <v>661</v>
      </c>
      <c r="F356" s="17"/>
      <c r="G356" s="18" t="s">
        <v>556</v>
      </c>
    </row>
    <row r="357" spans="4:7" ht="12.75">
      <c r="D357" s="16" t="s">
        <v>13</v>
      </c>
      <c r="E357" s="17" t="s">
        <v>662</v>
      </c>
      <c r="F357" s="17"/>
      <c r="G357" s="18" t="s">
        <v>558</v>
      </c>
    </row>
    <row r="358" spans="4:7" ht="13.5" thickBot="1">
      <c r="D358" s="21" t="s">
        <v>25</v>
      </c>
      <c r="E358" s="33" t="s">
        <v>660</v>
      </c>
      <c r="F358" s="22"/>
      <c r="G358" s="24" t="s">
        <v>560</v>
      </c>
    </row>
  </sheetData>
  <mergeCells count="22">
    <mergeCell ref="D23:G23"/>
    <mergeCell ref="D5:G5"/>
    <mergeCell ref="D252:G252"/>
    <mergeCell ref="D232:G232"/>
    <mergeCell ref="D202:G202"/>
    <mergeCell ref="D171:G171"/>
    <mergeCell ref="D100:G100"/>
    <mergeCell ref="D81:G81"/>
    <mergeCell ref="D349:G349"/>
    <mergeCell ref="D355:G355"/>
    <mergeCell ref="D332:G332"/>
    <mergeCell ref="D312:G312"/>
    <mergeCell ref="D296:G296"/>
    <mergeCell ref="D273:G273"/>
    <mergeCell ref="D2:G2"/>
    <mergeCell ref="D341:G341"/>
    <mergeCell ref="D73:G73"/>
    <mergeCell ref="D66:G66"/>
    <mergeCell ref="D58:G58"/>
    <mergeCell ref="D42:G42"/>
    <mergeCell ref="D145:G145"/>
    <mergeCell ref="D118:G1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51"/>
  <sheetViews>
    <sheetView workbookViewId="0" topLeftCell="AW1">
      <selection activeCell="BA10" sqref="BA10"/>
    </sheetView>
  </sheetViews>
  <sheetFormatPr defaultColWidth="9.140625" defaultRowHeight="12.75"/>
  <cols>
    <col min="1" max="1" width="64.57421875" style="0" hidden="1" customWidth="1"/>
    <col min="2" max="3" width="11.7109375" style="0" hidden="1" customWidth="1"/>
    <col min="4" max="4" width="17.57421875" style="0" hidden="1" customWidth="1"/>
    <col min="5" max="6" width="11.7109375" style="0" hidden="1" customWidth="1"/>
    <col min="7" max="7" width="29.140625" style="0" hidden="1" customWidth="1"/>
    <col min="8" max="9" width="11.7109375" style="0" hidden="1" customWidth="1"/>
    <col min="10" max="10" width="17.421875" style="0" hidden="1" customWidth="1"/>
    <col min="11" max="48" width="11.7109375" style="0" hidden="1" customWidth="1"/>
    <col min="49" max="16384" width="11.7109375" style="0" customWidth="1"/>
  </cols>
  <sheetData>
    <row r="3" spans="2:7" ht="12.75">
      <c r="B3" s="45" t="s">
        <v>179</v>
      </c>
      <c r="C3" s="45"/>
      <c r="D3" s="45"/>
      <c r="E3" s="45"/>
      <c r="F3" s="45"/>
      <c r="G3" s="45"/>
    </row>
    <row r="4" spans="2:12" ht="12.75">
      <c r="B4" s="46"/>
      <c r="C4" s="46"/>
      <c r="D4" s="46"/>
      <c r="E4" s="46"/>
      <c r="F4" s="46"/>
      <c r="G4" s="46"/>
      <c r="L4">
        <f aca="true" t="shared" si="0" ref="L4:L67">TRIM(UPPER(G4&amp;H4&amp;C4&amp;E4))</f>
      </c>
    </row>
    <row r="5" spans="2:12" ht="12.75">
      <c r="B5" s="46"/>
      <c r="C5" s="46"/>
      <c r="D5" s="46"/>
      <c r="E5" s="46"/>
      <c r="F5" s="46"/>
      <c r="G5" s="46"/>
      <c r="L5">
        <f t="shared" si="0"/>
      </c>
    </row>
    <row r="6" spans="1:12" ht="25.5">
      <c r="A6" t="str">
        <f aca="true" t="shared" si="1" ref="A6:A69">TRIM(UPPER(C6&amp;D6&amp;I6&amp;J6))</f>
        <v>RIGHI MATTIAR.N. TRENTOESORDIENTI C25 DORSO</v>
      </c>
      <c r="B6" s="2">
        <v>1</v>
      </c>
      <c r="C6" s="3" t="s">
        <v>180</v>
      </c>
      <c r="D6" s="3" t="s">
        <v>17</v>
      </c>
      <c r="E6" s="3" t="s">
        <v>181</v>
      </c>
      <c r="F6" s="3" t="s">
        <v>182</v>
      </c>
      <c r="G6" s="4" t="s">
        <v>179</v>
      </c>
      <c r="H6" t="str">
        <f aca="true" t="shared" si="2" ref="H6:H69">RIGHT(F6,1)</f>
        <v>M</v>
      </c>
      <c r="I6" t="str">
        <f aca="true" t="shared" si="3" ref="I6:I69">LEFT(F6,LEN(F6)-2)</f>
        <v>Esordienti C</v>
      </c>
      <c r="J6" t="str">
        <f aca="true" t="shared" si="4" ref="J6:J69">LEFT(G6,LEN(G6)-LEN(I6)-LEN(H6)-4)</f>
        <v>25 Dorso</v>
      </c>
      <c r="L6" t="str">
        <f t="shared" si="0"/>
        <v>25 DORSO ESORDIENTI C (M)MRIGHI MATTIA00:24:1</v>
      </c>
    </row>
    <row r="7" spans="1:12" ht="25.5">
      <c r="A7" t="str">
        <f t="shared" si="1"/>
        <v>CRISTOFORETTI FILIPPOCSI TRENTO N.ESORDIENTI C25 DORSO</v>
      </c>
      <c r="B7" s="2">
        <v>2</v>
      </c>
      <c r="C7" s="3" t="s">
        <v>183</v>
      </c>
      <c r="D7" s="3" t="s">
        <v>184</v>
      </c>
      <c r="E7" s="3" t="s">
        <v>185</v>
      </c>
      <c r="F7" s="3" t="s">
        <v>182</v>
      </c>
      <c r="G7" s="4" t="s">
        <v>179</v>
      </c>
      <c r="H7" t="str">
        <f t="shared" si="2"/>
        <v>M</v>
      </c>
      <c r="I7" t="str">
        <f t="shared" si="3"/>
        <v>Esordienti C</v>
      </c>
      <c r="J7" t="str">
        <f t="shared" si="4"/>
        <v>25 Dorso</v>
      </c>
      <c r="L7" t="str">
        <f t="shared" si="0"/>
        <v>25 DORSO ESORDIENTI C (M)MCRISTOFORETTI FILIPPO00:25:1</v>
      </c>
    </row>
    <row r="8" spans="1:12" ht="25.5">
      <c r="A8" t="str">
        <f t="shared" si="1"/>
        <v>MAZZALAI LUCAR.N. TRENTOESORDIENTI C25 DORSO</v>
      </c>
      <c r="B8" s="2">
        <v>3</v>
      </c>
      <c r="C8" s="3" t="s">
        <v>186</v>
      </c>
      <c r="D8" s="3" t="s">
        <v>17</v>
      </c>
      <c r="E8" s="3" t="s">
        <v>187</v>
      </c>
      <c r="F8" s="3" t="s">
        <v>182</v>
      </c>
      <c r="G8" s="4" t="s">
        <v>179</v>
      </c>
      <c r="H8" t="str">
        <f t="shared" si="2"/>
        <v>M</v>
      </c>
      <c r="I8" t="str">
        <f t="shared" si="3"/>
        <v>Esordienti C</v>
      </c>
      <c r="J8" t="str">
        <f t="shared" si="4"/>
        <v>25 Dorso</v>
      </c>
      <c r="L8" t="str">
        <f t="shared" si="0"/>
        <v>25 DORSO ESORDIENTI C (M)MMAZZALAI LUCA00:27:1</v>
      </c>
    </row>
    <row r="9" spans="1:12" ht="25.5">
      <c r="A9" t="str">
        <f t="shared" si="1"/>
        <v>ROSSI LUCADOLOMITICA NUOTOESORDIENTI C25 DORSO</v>
      </c>
      <c r="B9" s="2">
        <v>4</v>
      </c>
      <c r="C9" s="3" t="s">
        <v>188</v>
      </c>
      <c r="D9" s="3" t="s">
        <v>189</v>
      </c>
      <c r="E9" s="3" t="s">
        <v>187</v>
      </c>
      <c r="F9" s="3" t="s">
        <v>182</v>
      </c>
      <c r="G9" s="4" t="s">
        <v>179</v>
      </c>
      <c r="H9" t="str">
        <f t="shared" si="2"/>
        <v>M</v>
      </c>
      <c r="I9" t="str">
        <f t="shared" si="3"/>
        <v>Esordienti C</v>
      </c>
      <c r="J9" t="str">
        <f t="shared" si="4"/>
        <v>25 Dorso</v>
      </c>
      <c r="L9" t="str">
        <f t="shared" si="0"/>
        <v>25 DORSO ESORDIENTI C (M)MROSSI LUCA00:27:1</v>
      </c>
    </row>
    <row r="10" spans="1:12" ht="25.5">
      <c r="A10" t="str">
        <f t="shared" si="1"/>
        <v>DALSASSO LORENZOR.N. VALSUGANAESORDIENTI C25 DORSO</v>
      </c>
      <c r="B10" s="2">
        <v>5</v>
      </c>
      <c r="C10" s="3" t="s">
        <v>190</v>
      </c>
      <c r="D10" s="3" t="s">
        <v>15</v>
      </c>
      <c r="E10" s="3" t="s">
        <v>187</v>
      </c>
      <c r="F10" s="3" t="s">
        <v>182</v>
      </c>
      <c r="G10" s="4" t="s">
        <v>179</v>
      </c>
      <c r="H10" t="str">
        <f t="shared" si="2"/>
        <v>M</v>
      </c>
      <c r="I10" t="str">
        <f t="shared" si="3"/>
        <v>Esordienti C</v>
      </c>
      <c r="J10" t="str">
        <f t="shared" si="4"/>
        <v>25 Dorso</v>
      </c>
      <c r="L10" t="str">
        <f t="shared" si="0"/>
        <v>25 DORSO ESORDIENTI C (M)MDALSASSO LORENZO00:27:1</v>
      </c>
    </row>
    <row r="11" spans="1:12" ht="25.5">
      <c r="A11" t="str">
        <f t="shared" si="1"/>
        <v>CRISTELLOTTI SHAKACSI TRENTO N.ESORDIENTI C25 DORSO</v>
      </c>
      <c r="B11" s="2">
        <v>6</v>
      </c>
      <c r="C11" s="3" t="s">
        <v>191</v>
      </c>
      <c r="D11" s="3" t="s">
        <v>184</v>
      </c>
      <c r="E11" s="3" t="s">
        <v>192</v>
      </c>
      <c r="F11" s="3" t="s">
        <v>182</v>
      </c>
      <c r="G11" s="4" t="s">
        <v>179</v>
      </c>
      <c r="H11" t="str">
        <f t="shared" si="2"/>
        <v>M</v>
      </c>
      <c r="I11" t="str">
        <f t="shared" si="3"/>
        <v>Esordienti C</v>
      </c>
      <c r="J11" t="str">
        <f t="shared" si="4"/>
        <v>25 Dorso</v>
      </c>
      <c r="L11" t="str">
        <f t="shared" si="0"/>
        <v>25 DORSO ESORDIENTI C (M)MCRISTELLOTTI SHAKA00:28:1</v>
      </c>
    </row>
    <row r="12" spans="1:12" ht="25.5">
      <c r="A12" t="str">
        <f t="shared" si="1"/>
        <v>VANZETTA DAVIDEDOLOMITICA NUOTOESORDIENTI C25 DORSO</v>
      </c>
      <c r="B12" s="2">
        <v>7</v>
      </c>
      <c r="C12" s="3" t="s">
        <v>193</v>
      </c>
      <c r="D12" s="3" t="s">
        <v>189</v>
      </c>
      <c r="E12" s="3" t="s">
        <v>194</v>
      </c>
      <c r="F12" s="3" t="s">
        <v>182</v>
      </c>
      <c r="G12" s="4" t="s">
        <v>179</v>
      </c>
      <c r="H12" t="str">
        <f t="shared" si="2"/>
        <v>M</v>
      </c>
      <c r="I12" t="str">
        <f t="shared" si="3"/>
        <v>Esordienti C</v>
      </c>
      <c r="J12" t="str">
        <f t="shared" si="4"/>
        <v>25 Dorso</v>
      </c>
      <c r="L12" t="str">
        <f t="shared" si="0"/>
        <v>25 DORSO ESORDIENTI C (M)MVANZETTA DAVIDE00:29:5</v>
      </c>
    </row>
    <row r="13" spans="1:12" ht="25.5">
      <c r="A13" t="str">
        <f t="shared" si="1"/>
        <v>PECORARO GABRIELER.N. VALSUGANAESORDIENTI C25 DORSO</v>
      </c>
      <c r="B13" s="2">
        <v>8</v>
      </c>
      <c r="C13" s="3" t="s">
        <v>195</v>
      </c>
      <c r="D13" s="3" t="s">
        <v>15</v>
      </c>
      <c r="E13" s="3" t="s">
        <v>196</v>
      </c>
      <c r="F13" s="3" t="s">
        <v>182</v>
      </c>
      <c r="G13" s="4" t="s">
        <v>179</v>
      </c>
      <c r="H13" t="str">
        <f t="shared" si="2"/>
        <v>M</v>
      </c>
      <c r="I13" t="str">
        <f t="shared" si="3"/>
        <v>Esordienti C</v>
      </c>
      <c r="J13" t="str">
        <f t="shared" si="4"/>
        <v>25 Dorso</v>
      </c>
      <c r="L13" t="str">
        <f t="shared" si="0"/>
        <v>25 DORSO ESORDIENTI C (M)MPECORARO GABRIELE00:31:2</v>
      </c>
    </row>
    <row r="14" spans="1:12" ht="25.5">
      <c r="A14" t="str">
        <f t="shared" si="1"/>
        <v>GIACOMUZZI SIMONELATEMAR NUOTOESORDIENTI C25 DORSO</v>
      </c>
      <c r="B14" s="2">
        <v>9</v>
      </c>
      <c r="C14" s="3" t="s">
        <v>197</v>
      </c>
      <c r="D14" s="3" t="s">
        <v>198</v>
      </c>
      <c r="E14" s="3" t="s">
        <v>199</v>
      </c>
      <c r="F14" s="3" t="s">
        <v>182</v>
      </c>
      <c r="G14" s="4" t="s">
        <v>179</v>
      </c>
      <c r="H14" t="str">
        <f t="shared" si="2"/>
        <v>M</v>
      </c>
      <c r="I14" t="str">
        <f t="shared" si="3"/>
        <v>Esordienti C</v>
      </c>
      <c r="J14" t="str">
        <f t="shared" si="4"/>
        <v>25 Dorso</v>
      </c>
      <c r="L14" t="str">
        <f t="shared" si="0"/>
        <v>25 DORSO ESORDIENTI C (M)MGIACOMUZZI SIMONE00:32:3</v>
      </c>
    </row>
    <row r="15" spans="1:12" ht="25.5">
      <c r="A15" t="str">
        <f t="shared" si="1"/>
        <v>BARBOLINI RONNYLATEMAR NUOTOESORDIENTI C25 DORSO</v>
      </c>
      <c r="B15" s="2">
        <v>10</v>
      </c>
      <c r="C15" s="3" t="s">
        <v>200</v>
      </c>
      <c r="D15" s="3" t="s">
        <v>198</v>
      </c>
      <c r="E15" s="3" t="s">
        <v>201</v>
      </c>
      <c r="F15" s="3" t="s">
        <v>182</v>
      </c>
      <c r="G15" s="4" t="s">
        <v>179</v>
      </c>
      <c r="H15" t="str">
        <f t="shared" si="2"/>
        <v>M</v>
      </c>
      <c r="I15" t="str">
        <f t="shared" si="3"/>
        <v>Esordienti C</v>
      </c>
      <c r="J15" t="str">
        <f t="shared" si="4"/>
        <v>25 Dorso</v>
      </c>
      <c r="L15" t="str">
        <f t="shared" si="0"/>
        <v>25 DORSO ESORDIENTI C (M)MBARBOLINI RONNY00:32:4</v>
      </c>
    </row>
    <row r="16" spans="1:12" ht="25.5">
      <c r="A16" t="str">
        <f t="shared" si="1"/>
        <v>VANZO DAVIDELATEMAR NUOTOESORDIENTI C25 DORSO</v>
      </c>
      <c r="B16" s="2">
        <v>11</v>
      </c>
      <c r="C16" s="3" t="s">
        <v>202</v>
      </c>
      <c r="D16" s="3" t="s">
        <v>198</v>
      </c>
      <c r="E16" s="3" t="s">
        <v>203</v>
      </c>
      <c r="F16" s="3" t="s">
        <v>182</v>
      </c>
      <c r="G16" s="4" t="s">
        <v>179</v>
      </c>
      <c r="H16" t="str">
        <f t="shared" si="2"/>
        <v>M</v>
      </c>
      <c r="I16" t="str">
        <f t="shared" si="3"/>
        <v>Esordienti C</v>
      </c>
      <c r="J16" t="str">
        <f t="shared" si="4"/>
        <v>25 Dorso</v>
      </c>
      <c r="L16" t="str">
        <f t="shared" si="0"/>
        <v>25 DORSO ESORDIENTI C (M)MVANZO DAVIDE00:34:6</v>
      </c>
    </row>
    <row r="17" spans="1:12" ht="25.5">
      <c r="A17" t="str">
        <f t="shared" si="1"/>
        <v>DIODA DAVIDELATEMAR NUOTOESORDIENTI C25 DORSO</v>
      </c>
      <c r="B17" s="2">
        <v>12</v>
      </c>
      <c r="C17" s="3" t="s">
        <v>204</v>
      </c>
      <c r="D17" s="3" t="s">
        <v>198</v>
      </c>
      <c r="E17" s="3" t="s">
        <v>205</v>
      </c>
      <c r="F17" s="3" t="s">
        <v>182</v>
      </c>
      <c r="G17" s="4" t="s">
        <v>179</v>
      </c>
      <c r="H17" t="str">
        <f t="shared" si="2"/>
        <v>M</v>
      </c>
      <c r="I17" t="str">
        <f t="shared" si="3"/>
        <v>Esordienti C</v>
      </c>
      <c r="J17" t="str">
        <f t="shared" si="4"/>
        <v>25 Dorso</v>
      </c>
      <c r="L17" t="str">
        <f t="shared" si="0"/>
        <v>25 DORSO ESORDIENTI C (M)MDIODA DAVIDE00:36:4</v>
      </c>
    </row>
    <row r="18" spans="1:12" ht="25.5">
      <c r="A18" t="str">
        <f t="shared" si="1"/>
        <v>VANZO NICOLASLATEMAR NUOTOESORDIENTI C25 DORSO</v>
      </c>
      <c r="B18" s="2">
        <v>13</v>
      </c>
      <c r="C18" s="3" t="s">
        <v>206</v>
      </c>
      <c r="D18" s="3" t="s">
        <v>198</v>
      </c>
      <c r="E18" s="3" t="s">
        <v>207</v>
      </c>
      <c r="F18" s="3" t="s">
        <v>182</v>
      </c>
      <c r="G18" s="4" t="s">
        <v>179</v>
      </c>
      <c r="H18" t="str">
        <f t="shared" si="2"/>
        <v>M</v>
      </c>
      <c r="I18" t="str">
        <f t="shared" si="3"/>
        <v>Esordienti C</v>
      </c>
      <c r="J18" t="str">
        <f t="shared" si="4"/>
        <v>25 Dorso</v>
      </c>
      <c r="L18" t="str">
        <f t="shared" si="0"/>
        <v>25 DORSO ESORDIENTI C (M)MVANZO NICOLAS00:37:3</v>
      </c>
    </row>
    <row r="19" spans="1:12" ht="25.5">
      <c r="A19" t="str">
        <f t="shared" si="1"/>
        <v>MONGIARDO ANDREALATEMAR NUOTOESORDIENTI C25 DORSO</v>
      </c>
      <c r="B19" s="2">
        <v>14</v>
      </c>
      <c r="C19" s="3" t="s">
        <v>208</v>
      </c>
      <c r="D19" s="3" t="s">
        <v>198</v>
      </c>
      <c r="E19" s="3" t="s">
        <v>209</v>
      </c>
      <c r="F19" s="3" t="s">
        <v>182</v>
      </c>
      <c r="G19" s="4" t="s">
        <v>179</v>
      </c>
      <c r="H19" t="str">
        <f t="shared" si="2"/>
        <v>M</v>
      </c>
      <c r="I19" t="str">
        <f t="shared" si="3"/>
        <v>Esordienti C</v>
      </c>
      <c r="J19" t="str">
        <f t="shared" si="4"/>
        <v>25 Dorso</v>
      </c>
      <c r="L19" t="str">
        <f t="shared" si="0"/>
        <v>25 DORSO ESORDIENTI C (M)MMONGIARDO ANDREA00:37:9</v>
      </c>
    </row>
    <row r="20" spans="1:12" ht="25.5">
      <c r="A20" t="str">
        <f t="shared" si="1"/>
        <v>SILANO GABRIELEDOLOMITICA NUOTOESORDIENTI C25 DORSO</v>
      </c>
      <c r="B20" s="2">
        <v>15</v>
      </c>
      <c r="C20" s="3" t="s">
        <v>210</v>
      </c>
      <c r="D20" s="3" t="s">
        <v>189</v>
      </c>
      <c r="E20" s="3" t="s">
        <v>211</v>
      </c>
      <c r="F20" s="3" t="s">
        <v>182</v>
      </c>
      <c r="G20" s="4" t="s">
        <v>179</v>
      </c>
      <c r="H20" t="str">
        <f t="shared" si="2"/>
        <v>M</v>
      </c>
      <c r="I20" t="str">
        <f t="shared" si="3"/>
        <v>Esordienti C</v>
      </c>
      <c r="J20" t="str">
        <f t="shared" si="4"/>
        <v>25 Dorso</v>
      </c>
      <c r="L20" t="str">
        <f t="shared" si="0"/>
        <v>25 DORSO ESORDIENTI C (M)MSILANO GABRIELE00:38:8</v>
      </c>
    </row>
    <row r="21" spans="1:12" ht="25.5">
      <c r="A21" t="str">
        <f t="shared" si="1"/>
        <v>BUCCI ENEADOLOMITICA NUOTOESORDIENTI C25 DORSO</v>
      </c>
      <c r="B21" s="2">
        <v>16</v>
      </c>
      <c r="C21" s="3" t="s">
        <v>212</v>
      </c>
      <c r="D21" s="3" t="s">
        <v>189</v>
      </c>
      <c r="E21" s="3" t="s">
        <v>213</v>
      </c>
      <c r="F21" s="3" t="s">
        <v>182</v>
      </c>
      <c r="G21" s="4" t="s">
        <v>179</v>
      </c>
      <c r="H21" t="str">
        <f t="shared" si="2"/>
        <v>M</v>
      </c>
      <c r="I21" t="str">
        <f t="shared" si="3"/>
        <v>Esordienti C</v>
      </c>
      <c r="J21" t="str">
        <f t="shared" si="4"/>
        <v>25 Dorso</v>
      </c>
      <c r="L21" t="str">
        <f t="shared" si="0"/>
        <v>25 DORSO ESORDIENTI C (M)MBUCCI ENEA00:39:6</v>
      </c>
    </row>
    <row r="22" spans="1:12" ht="25.5">
      <c r="A22" t="str">
        <f t="shared" si="1"/>
        <v>BOLLER DAVIDER.N. VALSUGANAESORDIENTI C25 DORSO</v>
      </c>
      <c r="B22" s="2">
        <v>17</v>
      </c>
      <c r="C22" s="3" t="s">
        <v>214</v>
      </c>
      <c r="D22" s="3" t="s">
        <v>15</v>
      </c>
      <c r="E22" s="3" t="s">
        <v>215</v>
      </c>
      <c r="F22" s="3" t="s">
        <v>182</v>
      </c>
      <c r="G22" s="4" t="s">
        <v>179</v>
      </c>
      <c r="H22" t="str">
        <f t="shared" si="2"/>
        <v>M</v>
      </c>
      <c r="I22" t="str">
        <f t="shared" si="3"/>
        <v>Esordienti C</v>
      </c>
      <c r="J22" t="str">
        <f t="shared" si="4"/>
        <v>25 Dorso</v>
      </c>
      <c r="L22" t="str">
        <f t="shared" si="0"/>
        <v>25 DORSO ESORDIENTI C (M)MBOLLER DAVIDE00:41:9</v>
      </c>
    </row>
    <row r="23" spans="1:12" ht="25.5">
      <c r="A23" t="str">
        <f t="shared" si="1"/>
        <v>DELLANTONIO TOMMASODOLOMITICA NUOTOESORDIENTI C25 DORSO</v>
      </c>
      <c r="B23" s="2">
        <v>18</v>
      </c>
      <c r="C23" s="3" t="s">
        <v>216</v>
      </c>
      <c r="D23" s="3" t="s">
        <v>189</v>
      </c>
      <c r="E23" s="3" t="s">
        <v>217</v>
      </c>
      <c r="F23" s="3" t="s">
        <v>182</v>
      </c>
      <c r="G23" s="4" t="s">
        <v>179</v>
      </c>
      <c r="H23" t="str">
        <f t="shared" si="2"/>
        <v>M</v>
      </c>
      <c r="I23" t="str">
        <f t="shared" si="3"/>
        <v>Esordienti C</v>
      </c>
      <c r="J23" t="str">
        <f t="shared" si="4"/>
        <v>25 Dorso</v>
      </c>
      <c r="L23" t="str">
        <f t="shared" si="0"/>
        <v>25 DORSO ESORDIENTI C (M)MDELLANTONIO TOMMASO00:52:1</v>
      </c>
    </row>
    <row r="24" spans="1:12" ht="12.75">
      <c r="A24" t="e">
        <f t="shared" si="1"/>
        <v>#VALUE!</v>
      </c>
      <c r="B24" s="45" t="s">
        <v>218</v>
      </c>
      <c r="C24" s="45"/>
      <c r="D24" s="45"/>
      <c r="E24" s="45"/>
      <c r="F24" s="45"/>
      <c r="G24" s="45"/>
      <c r="H24">
        <f t="shared" si="2"/>
      </c>
      <c r="I24" t="e">
        <f t="shared" si="3"/>
        <v>#VALUE!</v>
      </c>
      <c r="J24" t="e">
        <f t="shared" si="4"/>
        <v>#VALUE!</v>
      </c>
      <c r="L24">
        <f t="shared" si="0"/>
      </c>
    </row>
    <row r="25" spans="1:12" ht="12.75">
      <c r="A25" t="e">
        <f t="shared" si="1"/>
        <v>#VALUE!</v>
      </c>
      <c r="B25" s="46"/>
      <c r="C25" s="46"/>
      <c r="D25" s="46"/>
      <c r="E25" s="46"/>
      <c r="F25" s="46"/>
      <c r="G25" s="46"/>
      <c r="H25">
        <f t="shared" si="2"/>
      </c>
      <c r="I25" t="e">
        <f t="shared" si="3"/>
        <v>#VALUE!</v>
      </c>
      <c r="J25" t="e">
        <f t="shared" si="4"/>
        <v>#VALUE!</v>
      </c>
      <c r="L25">
        <f t="shared" si="0"/>
      </c>
    </row>
    <row r="26" spans="1:12" ht="12.75">
      <c r="A26" t="e">
        <f t="shared" si="1"/>
        <v>#VALUE!</v>
      </c>
      <c r="B26" s="46"/>
      <c r="C26" s="46"/>
      <c r="D26" s="46"/>
      <c r="E26" s="46"/>
      <c r="F26" s="46"/>
      <c r="G26" s="46"/>
      <c r="H26">
        <f t="shared" si="2"/>
      </c>
      <c r="I26" t="e">
        <f t="shared" si="3"/>
        <v>#VALUE!</v>
      </c>
      <c r="J26" t="e">
        <f t="shared" si="4"/>
        <v>#VALUE!</v>
      </c>
      <c r="L26">
        <f t="shared" si="0"/>
      </c>
    </row>
    <row r="27" spans="1:12" ht="25.5">
      <c r="A27" t="str">
        <f t="shared" si="1"/>
        <v>PAGNUSAT GIORGIAR.N. TRENTOESORDIENTI C25 DORSO</v>
      </c>
      <c r="B27" s="2">
        <v>1</v>
      </c>
      <c r="C27" s="3" t="s">
        <v>219</v>
      </c>
      <c r="D27" s="3" t="s">
        <v>17</v>
      </c>
      <c r="E27" s="3" t="s">
        <v>220</v>
      </c>
      <c r="F27" s="3" t="s">
        <v>221</v>
      </c>
      <c r="G27" s="4" t="s">
        <v>218</v>
      </c>
      <c r="H27" t="str">
        <f t="shared" si="2"/>
        <v>F</v>
      </c>
      <c r="I27" t="str">
        <f t="shared" si="3"/>
        <v>Esordienti C</v>
      </c>
      <c r="J27" t="str">
        <f t="shared" si="4"/>
        <v>25 Dorso</v>
      </c>
      <c r="L27" t="str">
        <f t="shared" si="0"/>
        <v>25 DORSO ESORDIENTI C (F)FPAGNUSAT GIORGIA00:22:9</v>
      </c>
    </row>
    <row r="28" spans="1:12" ht="25.5">
      <c r="A28" t="str">
        <f t="shared" si="1"/>
        <v>FEDRIZZI OTTAVIAR.N. TRENTOESORDIENTI C25 DORSO</v>
      </c>
      <c r="B28" s="2">
        <v>2</v>
      </c>
      <c r="C28" s="3" t="s">
        <v>222</v>
      </c>
      <c r="D28" s="3" t="s">
        <v>17</v>
      </c>
      <c r="E28" s="3" t="s">
        <v>223</v>
      </c>
      <c r="F28" s="3" t="s">
        <v>221</v>
      </c>
      <c r="G28" s="4" t="s">
        <v>218</v>
      </c>
      <c r="H28" t="str">
        <f t="shared" si="2"/>
        <v>F</v>
      </c>
      <c r="I28" t="str">
        <f t="shared" si="3"/>
        <v>Esordienti C</v>
      </c>
      <c r="J28" t="str">
        <f t="shared" si="4"/>
        <v>25 Dorso</v>
      </c>
      <c r="L28" t="str">
        <f t="shared" si="0"/>
        <v>25 DORSO ESORDIENTI C (F)FFEDRIZZI OTTAVIA00:23:0</v>
      </c>
    </row>
    <row r="29" spans="1:12" ht="12.75">
      <c r="A29" t="str">
        <f t="shared" si="1"/>
        <v>ANGELI GIULIACSI TRENTO N.ESORDIENTI C25 DORSO</v>
      </c>
      <c r="B29" s="2">
        <v>3</v>
      </c>
      <c r="C29" s="3" t="s">
        <v>224</v>
      </c>
      <c r="D29" s="3" t="s">
        <v>184</v>
      </c>
      <c r="E29" s="3" t="s">
        <v>225</v>
      </c>
      <c r="F29" s="3" t="s">
        <v>221</v>
      </c>
      <c r="G29" s="4" t="s">
        <v>218</v>
      </c>
      <c r="H29" t="str">
        <f t="shared" si="2"/>
        <v>F</v>
      </c>
      <c r="I29" t="str">
        <f t="shared" si="3"/>
        <v>Esordienti C</v>
      </c>
      <c r="J29" t="str">
        <f t="shared" si="4"/>
        <v>25 Dorso</v>
      </c>
      <c r="L29" t="str">
        <f t="shared" si="0"/>
        <v>25 DORSO ESORDIENTI C (F)FANGELI GIULIA00:23:1</v>
      </c>
    </row>
    <row r="30" spans="1:12" ht="12.75">
      <c r="A30" t="str">
        <f t="shared" si="1"/>
        <v>GENNARI GIULIAR.N. TRENTOESORDIENTI C25 DORSO</v>
      </c>
      <c r="B30" s="2">
        <v>4</v>
      </c>
      <c r="C30" s="3" t="s">
        <v>226</v>
      </c>
      <c r="D30" s="3" t="s">
        <v>17</v>
      </c>
      <c r="E30" s="3" t="s">
        <v>227</v>
      </c>
      <c r="F30" s="3" t="s">
        <v>221</v>
      </c>
      <c r="G30" s="4" t="s">
        <v>218</v>
      </c>
      <c r="H30" t="str">
        <f t="shared" si="2"/>
        <v>F</v>
      </c>
      <c r="I30" t="str">
        <f t="shared" si="3"/>
        <v>Esordienti C</v>
      </c>
      <c r="J30" t="str">
        <f t="shared" si="4"/>
        <v>25 Dorso</v>
      </c>
      <c r="L30" t="str">
        <f t="shared" si="0"/>
        <v>25 DORSO ESORDIENTI C (F)FGENNARI GIULIA00:23:7</v>
      </c>
    </row>
    <row r="31" spans="1:12" ht="12.75">
      <c r="A31" t="str">
        <f t="shared" si="1"/>
        <v>BRUSCIA GIULIAR.N. TRENTOESORDIENTI C25 DORSO</v>
      </c>
      <c r="B31" s="2">
        <v>5</v>
      </c>
      <c r="C31" s="3" t="s">
        <v>228</v>
      </c>
      <c r="D31" s="3" t="s">
        <v>17</v>
      </c>
      <c r="E31" s="3" t="s">
        <v>229</v>
      </c>
      <c r="F31" s="3" t="s">
        <v>221</v>
      </c>
      <c r="G31" s="4" t="s">
        <v>218</v>
      </c>
      <c r="H31" t="str">
        <f t="shared" si="2"/>
        <v>F</v>
      </c>
      <c r="I31" t="str">
        <f t="shared" si="3"/>
        <v>Esordienti C</v>
      </c>
      <c r="J31" t="str">
        <f t="shared" si="4"/>
        <v>25 Dorso</v>
      </c>
      <c r="L31" t="str">
        <f t="shared" si="0"/>
        <v>25 DORSO ESORDIENTI C (F)FBRUSCIA GIULIA00:26:1</v>
      </c>
    </row>
    <row r="32" spans="1:12" ht="25.5">
      <c r="A32" t="str">
        <f t="shared" si="1"/>
        <v>PATERNOLLI VERONICAR.N. VALSUGANAESORDIENTI C25 DORSO</v>
      </c>
      <c r="B32" s="2">
        <v>6</v>
      </c>
      <c r="C32" s="3" t="s">
        <v>230</v>
      </c>
      <c r="D32" s="3" t="s">
        <v>15</v>
      </c>
      <c r="E32" s="3" t="s">
        <v>187</v>
      </c>
      <c r="F32" s="3" t="s">
        <v>221</v>
      </c>
      <c r="G32" s="4" t="s">
        <v>218</v>
      </c>
      <c r="H32" t="str">
        <f t="shared" si="2"/>
        <v>F</v>
      </c>
      <c r="I32" t="str">
        <f t="shared" si="3"/>
        <v>Esordienti C</v>
      </c>
      <c r="J32" t="str">
        <f t="shared" si="4"/>
        <v>25 Dorso</v>
      </c>
      <c r="L32" t="str">
        <f t="shared" si="0"/>
        <v>25 DORSO ESORDIENTI C (F)FPATERNOLLI VERONICA00:27:1</v>
      </c>
    </row>
    <row r="33" spans="1:12" ht="25.5">
      <c r="A33" t="str">
        <f t="shared" si="1"/>
        <v>TAMANINI ELISABUONCONSIGLIO NUOTOESORDIENTI C25 DORSO</v>
      </c>
      <c r="B33" s="2">
        <v>7</v>
      </c>
      <c r="C33" s="3" t="s">
        <v>231</v>
      </c>
      <c r="D33" s="3" t="s">
        <v>232</v>
      </c>
      <c r="E33" s="3" t="s">
        <v>233</v>
      </c>
      <c r="F33" s="3" t="s">
        <v>221</v>
      </c>
      <c r="G33" s="4" t="s">
        <v>218</v>
      </c>
      <c r="H33" t="str">
        <f t="shared" si="2"/>
        <v>F</v>
      </c>
      <c r="I33" t="str">
        <f t="shared" si="3"/>
        <v>Esordienti C</v>
      </c>
      <c r="J33" t="str">
        <f t="shared" si="4"/>
        <v>25 Dorso</v>
      </c>
      <c r="L33" t="str">
        <f t="shared" si="0"/>
        <v>25 DORSO ESORDIENTI C (F)FTAMANINI ELISA00:27:3</v>
      </c>
    </row>
    <row r="34" spans="1:12" ht="25.5">
      <c r="A34" t="str">
        <f t="shared" si="1"/>
        <v>BONIATTI FRANCESCAR.N. TRENTOESORDIENTI C25 DORSO</v>
      </c>
      <c r="B34" s="2">
        <v>8</v>
      </c>
      <c r="C34" s="3" t="s">
        <v>234</v>
      </c>
      <c r="D34" s="3" t="s">
        <v>17</v>
      </c>
      <c r="E34" s="3" t="s">
        <v>235</v>
      </c>
      <c r="F34" s="3" t="s">
        <v>221</v>
      </c>
      <c r="G34" s="4" t="s">
        <v>218</v>
      </c>
      <c r="H34" t="str">
        <f t="shared" si="2"/>
        <v>F</v>
      </c>
      <c r="I34" t="str">
        <f t="shared" si="3"/>
        <v>Esordienti C</v>
      </c>
      <c r="J34" t="str">
        <f t="shared" si="4"/>
        <v>25 Dorso</v>
      </c>
      <c r="L34" t="str">
        <f t="shared" si="0"/>
        <v>25 DORSO ESORDIENTI C (F)FBONIATTI FRANCESCA00:27:5</v>
      </c>
    </row>
    <row r="35" spans="1:12" ht="12.75">
      <c r="A35" t="str">
        <f t="shared" si="1"/>
        <v>LALLAI SARAHDOLOMITICA NUOTOESORDIENTI C25 DORSO</v>
      </c>
      <c r="B35" s="2">
        <v>9</v>
      </c>
      <c r="C35" s="3" t="s">
        <v>236</v>
      </c>
      <c r="D35" s="3" t="s">
        <v>189</v>
      </c>
      <c r="E35" s="3" t="s">
        <v>194</v>
      </c>
      <c r="F35" s="3" t="s">
        <v>221</v>
      </c>
      <c r="G35" s="4" t="s">
        <v>218</v>
      </c>
      <c r="H35" t="str">
        <f t="shared" si="2"/>
        <v>F</v>
      </c>
      <c r="I35" t="str">
        <f t="shared" si="3"/>
        <v>Esordienti C</v>
      </c>
      <c r="J35" t="str">
        <f t="shared" si="4"/>
        <v>25 Dorso</v>
      </c>
      <c r="L35" t="str">
        <f t="shared" si="0"/>
        <v>25 DORSO ESORDIENTI C (F)FLALLAI SARAH00:29:5</v>
      </c>
    </row>
    <row r="36" spans="1:12" ht="25.5">
      <c r="A36" t="str">
        <f t="shared" si="1"/>
        <v>VITTORIANI ALESSIAR.N. TRENTOESORDIENTI C25 DORSO</v>
      </c>
      <c r="B36" s="2">
        <v>10</v>
      </c>
      <c r="C36" s="3" t="s">
        <v>237</v>
      </c>
      <c r="D36" s="3" t="s">
        <v>17</v>
      </c>
      <c r="E36" s="3" t="s">
        <v>238</v>
      </c>
      <c r="F36" s="3" t="s">
        <v>221</v>
      </c>
      <c r="G36" s="4" t="s">
        <v>218</v>
      </c>
      <c r="H36" t="str">
        <f t="shared" si="2"/>
        <v>F</v>
      </c>
      <c r="I36" t="str">
        <f t="shared" si="3"/>
        <v>Esordienti C</v>
      </c>
      <c r="J36" t="str">
        <f t="shared" si="4"/>
        <v>25 Dorso</v>
      </c>
      <c r="L36" t="str">
        <f t="shared" si="0"/>
        <v>25 DORSO ESORDIENTI C (F)FVITTORIANI ALESSIA00:30:9</v>
      </c>
    </row>
    <row r="37" spans="1:12" ht="25.5">
      <c r="A37" t="str">
        <f t="shared" si="1"/>
        <v>MERLER CRISTINABUONCONSIGLIO NUOTOESORDIENTI C25 DORSO</v>
      </c>
      <c r="B37" s="2">
        <v>11</v>
      </c>
      <c r="C37" s="3" t="s">
        <v>239</v>
      </c>
      <c r="D37" s="3" t="s">
        <v>232</v>
      </c>
      <c r="E37" s="3" t="s">
        <v>240</v>
      </c>
      <c r="F37" s="3" t="s">
        <v>221</v>
      </c>
      <c r="G37" s="4" t="s">
        <v>218</v>
      </c>
      <c r="H37" t="str">
        <f t="shared" si="2"/>
        <v>F</v>
      </c>
      <c r="I37" t="str">
        <f t="shared" si="3"/>
        <v>Esordienti C</v>
      </c>
      <c r="J37" t="str">
        <f t="shared" si="4"/>
        <v>25 Dorso</v>
      </c>
      <c r="L37" t="str">
        <f t="shared" si="0"/>
        <v>25 DORSO ESORDIENTI C (F)FMERLER CRISTINA00:31:5</v>
      </c>
    </row>
    <row r="38" spans="1:12" ht="25.5">
      <c r="A38" t="str">
        <f t="shared" si="1"/>
        <v>DELLANTONIO ELEONORADOLOMITICA NUOTOESORDIENTI C25 DORSO</v>
      </c>
      <c r="B38" s="2">
        <v>12</v>
      </c>
      <c r="C38" s="3" t="s">
        <v>241</v>
      </c>
      <c r="D38" s="3" t="s">
        <v>189</v>
      </c>
      <c r="E38" s="3" t="s">
        <v>242</v>
      </c>
      <c r="F38" s="3" t="s">
        <v>221</v>
      </c>
      <c r="G38" s="4" t="s">
        <v>218</v>
      </c>
      <c r="H38" t="str">
        <f t="shared" si="2"/>
        <v>F</v>
      </c>
      <c r="I38" t="str">
        <f t="shared" si="3"/>
        <v>Esordienti C</v>
      </c>
      <c r="J38" t="str">
        <f t="shared" si="4"/>
        <v>25 Dorso</v>
      </c>
      <c r="L38" t="str">
        <f t="shared" si="0"/>
        <v>25 DORSO ESORDIENTI C (F)FDELLANTONIO ELEONORA00:35:9</v>
      </c>
    </row>
    <row r="39" spans="1:12" ht="38.25">
      <c r="A39" t="str">
        <f t="shared" si="1"/>
        <v>DELLASEGA MARIA BEATRICELATEMAR NUOTOESORDIENTI C25 DORSO</v>
      </c>
      <c r="B39" s="2">
        <v>13</v>
      </c>
      <c r="C39" s="3" t="s">
        <v>243</v>
      </c>
      <c r="D39" s="3" t="s">
        <v>198</v>
      </c>
      <c r="E39" s="3" t="s">
        <v>205</v>
      </c>
      <c r="F39" s="3" t="s">
        <v>221</v>
      </c>
      <c r="G39" s="4" t="s">
        <v>218</v>
      </c>
      <c r="H39" t="str">
        <f t="shared" si="2"/>
        <v>F</v>
      </c>
      <c r="I39" t="str">
        <f t="shared" si="3"/>
        <v>Esordienti C</v>
      </c>
      <c r="J39" t="str">
        <f t="shared" si="4"/>
        <v>25 Dorso</v>
      </c>
      <c r="L39" t="str">
        <f t="shared" si="0"/>
        <v>25 DORSO ESORDIENTI C (F)FDELLASEGA MARIA BEATRICE00:36:4</v>
      </c>
    </row>
    <row r="40" spans="1:12" ht="12.75">
      <c r="A40" t="str">
        <f t="shared" si="1"/>
        <v>PAOLI CHIARAR.N. VALSUGANAESORDIENTI C25 DORSO</v>
      </c>
      <c r="B40" s="2">
        <v>14</v>
      </c>
      <c r="C40" s="3" t="s">
        <v>244</v>
      </c>
      <c r="D40" s="3" t="s">
        <v>15</v>
      </c>
      <c r="E40" s="3" t="s">
        <v>245</v>
      </c>
      <c r="F40" s="3" t="s">
        <v>221</v>
      </c>
      <c r="G40" s="4" t="s">
        <v>218</v>
      </c>
      <c r="H40" t="str">
        <f t="shared" si="2"/>
        <v>F</v>
      </c>
      <c r="I40" t="str">
        <f t="shared" si="3"/>
        <v>Esordienti C</v>
      </c>
      <c r="J40" t="str">
        <f t="shared" si="4"/>
        <v>25 Dorso</v>
      </c>
      <c r="L40" t="str">
        <f t="shared" si="0"/>
        <v>25 DORSO ESORDIENTI C (F)FPAOLI CHIARA00:40:0</v>
      </c>
    </row>
    <row r="41" spans="1:12" ht="12.75">
      <c r="A41" t="str">
        <f t="shared" si="1"/>
        <v>PERUZZI ALICER.N. VALSUGANAESORDIENTI C25 DORSO</v>
      </c>
      <c r="B41" s="2">
        <v>15</v>
      </c>
      <c r="C41" s="3" t="s">
        <v>246</v>
      </c>
      <c r="D41" s="3" t="s">
        <v>15</v>
      </c>
      <c r="E41" s="3" t="s">
        <v>247</v>
      </c>
      <c r="F41" s="3" t="s">
        <v>221</v>
      </c>
      <c r="G41" s="4" t="s">
        <v>218</v>
      </c>
      <c r="H41" t="str">
        <f t="shared" si="2"/>
        <v>F</v>
      </c>
      <c r="I41" t="str">
        <f t="shared" si="3"/>
        <v>Esordienti C</v>
      </c>
      <c r="J41" t="str">
        <f t="shared" si="4"/>
        <v>25 Dorso</v>
      </c>
      <c r="L41" t="str">
        <f t="shared" si="0"/>
        <v>25 DORSO ESORDIENTI C (F)FPERUZZI ALICE00:40:3</v>
      </c>
    </row>
    <row r="42" spans="1:12" ht="25.5">
      <c r="A42" t="str">
        <f t="shared" si="1"/>
        <v>DELUGAN NICOLEDOLOMITICA NUOTOESORDIENTI C25 DORSO</v>
      </c>
      <c r="B42" s="2">
        <v>16</v>
      </c>
      <c r="C42" s="3" t="s">
        <v>248</v>
      </c>
      <c r="D42" s="3" t="s">
        <v>189</v>
      </c>
      <c r="E42" s="3" t="s">
        <v>249</v>
      </c>
      <c r="F42" s="3" t="s">
        <v>221</v>
      </c>
      <c r="G42" s="4" t="s">
        <v>218</v>
      </c>
      <c r="H42" t="str">
        <f t="shared" si="2"/>
        <v>F</v>
      </c>
      <c r="I42" t="str">
        <f t="shared" si="3"/>
        <v>Esordienti C</v>
      </c>
      <c r="J42" t="str">
        <f t="shared" si="4"/>
        <v>25 Dorso</v>
      </c>
      <c r="L42" t="str">
        <f t="shared" si="0"/>
        <v>25 DORSO ESORDIENTI C (F)FDELUGAN NICOLE00:44:1</v>
      </c>
    </row>
    <row r="43" spans="1:12" ht="12.75">
      <c r="A43" t="str">
        <f t="shared" si="1"/>
        <v>WEBER ALICEDOLOMITICA NUOTOESORDIENTI C25 DORSO</v>
      </c>
      <c r="B43" s="2">
        <v>17</v>
      </c>
      <c r="C43" s="3" t="s">
        <v>250</v>
      </c>
      <c r="D43" s="3" t="s">
        <v>189</v>
      </c>
      <c r="E43" s="3" t="s">
        <v>251</v>
      </c>
      <c r="F43" s="3" t="s">
        <v>221</v>
      </c>
      <c r="G43" s="4" t="s">
        <v>218</v>
      </c>
      <c r="H43" t="str">
        <f t="shared" si="2"/>
        <v>F</v>
      </c>
      <c r="I43" t="str">
        <f t="shared" si="3"/>
        <v>Esordienti C</v>
      </c>
      <c r="J43" t="str">
        <f t="shared" si="4"/>
        <v>25 Dorso</v>
      </c>
      <c r="L43" t="str">
        <f t="shared" si="0"/>
        <v>25 DORSO ESORDIENTI C (F)FWEBER ALICE00:50:2</v>
      </c>
    </row>
    <row r="44" spans="1:12" ht="25.5">
      <c r="A44" t="str">
        <f t="shared" si="1"/>
        <v>MORANDI MAYADOLOMITICA NUOTOESORDIENTI C25 DORSO</v>
      </c>
      <c r="B44" s="2">
        <v>18</v>
      </c>
      <c r="C44" s="3" t="s">
        <v>252</v>
      </c>
      <c r="D44" s="3" t="s">
        <v>189</v>
      </c>
      <c r="E44" s="3" t="s">
        <v>253</v>
      </c>
      <c r="F44" s="3" t="s">
        <v>221</v>
      </c>
      <c r="G44" s="4" t="s">
        <v>218</v>
      </c>
      <c r="H44" t="str">
        <f t="shared" si="2"/>
        <v>F</v>
      </c>
      <c r="I44" t="str">
        <f t="shared" si="3"/>
        <v>Esordienti C</v>
      </c>
      <c r="J44" t="str">
        <f t="shared" si="4"/>
        <v>25 Dorso</v>
      </c>
      <c r="L44" t="str">
        <f t="shared" si="0"/>
        <v>25 DORSO ESORDIENTI C (F)FMORANDI MAYA00:54:0</v>
      </c>
    </row>
    <row r="45" spans="1:12" ht="25.5">
      <c r="A45" t="str">
        <f t="shared" si="1"/>
        <v>BAILONI GIACOMOR.N. VALSUGANAESORDIENTI C25 DORSO</v>
      </c>
      <c r="B45" s="2">
        <v>19</v>
      </c>
      <c r="C45" s="3" t="s">
        <v>254</v>
      </c>
      <c r="D45" s="3" t="s">
        <v>15</v>
      </c>
      <c r="E45" s="3" t="s">
        <v>255</v>
      </c>
      <c r="F45" s="3" t="s">
        <v>221</v>
      </c>
      <c r="G45" s="4" t="s">
        <v>218</v>
      </c>
      <c r="H45" t="str">
        <f t="shared" si="2"/>
        <v>F</v>
      </c>
      <c r="I45" t="str">
        <f t="shared" si="3"/>
        <v>Esordienti C</v>
      </c>
      <c r="J45" t="str">
        <f t="shared" si="4"/>
        <v>25 Dorso</v>
      </c>
      <c r="L45" t="str">
        <f t="shared" si="0"/>
        <v>25 DORSO ESORDIENTI C (F)FBAILONI GIACOMO00:59:6</v>
      </c>
    </row>
    <row r="46" spans="1:12" ht="25.5">
      <c r="A46" t="str">
        <f t="shared" si="1"/>
        <v>BARBOLINI RONNYLATEMAR NUOTOESORDIENTI C25 DORSO</v>
      </c>
      <c r="B46" s="2">
        <v>20</v>
      </c>
      <c r="C46" s="3" t="s">
        <v>200</v>
      </c>
      <c r="D46" s="3" t="s">
        <v>198</v>
      </c>
      <c r="E46" s="3" t="s">
        <v>256</v>
      </c>
      <c r="F46" s="3" t="s">
        <v>221</v>
      </c>
      <c r="G46" s="4" t="s">
        <v>218</v>
      </c>
      <c r="H46" t="str">
        <f t="shared" si="2"/>
        <v>F</v>
      </c>
      <c r="I46" t="str">
        <f t="shared" si="3"/>
        <v>Esordienti C</v>
      </c>
      <c r="J46" t="str">
        <f t="shared" si="4"/>
        <v>25 Dorso</v>
      </c>
      <c r="L46" t="str">
        <f t="shared" si="0"/>
        <v>25 DORSO ESORDIENTI C (F)FBARBOLINI RONNY01:12:4</v>
      </c>
    </row>
    <row r="47" spans="1:12" ht="12.75">
      <c r="A47" t="e">
        <f t="shared" si="1"/>
        <v>#VALUE!</v>
      </c>
      <c r="B47" s="45" t="s">
        <v>257</v>
      </c>
      <c r="C47" s="45"/>
      <c r="D47" s="45"/>
      <c r="E47" s="45"/>
      <c r="F47" s="45"/>
      <c r="G47" s="45"/>
      <c r="H47">
        <f t="shared" si="2"/>
      </c>
      <c r="I47" t="e">
        <f t="shared" si="3"/>
        <v>#VALUE!</v>
      </c>
      <c r="J47" t="e">
        <f t="shared" si="4"/>
        <v>#VALUE!</v>
      </c>
      <c r="L47">
        <f t="shared" si="0"/>
      </c>
    </row>
    <row r="48" spans="1:12" ht="12.75">
      <c r="A48" t="e">
        <f t="shared" si="1"/>
        <v>#VALUE!</v>
      </c>
      <c r="B48" s="46"/>
      <c r="C48" s="46"/>
      <c r="D48" s="46"/>
      <c r="E48" s="46"/>
      <c r="F48" s="46"/>
      <c r="G48" s="46"/>
      <c r="H48">
        <f t="shared" si="2"/>
      </c>
      <c r="I48" t="e">
        <f t="shared" si="3"/>
        <v>#VALUE!</v>
      </c>
      <c r="J48" t="e">
        <f t="shared" si="4"/>
        <v>#VALUE!</v>
      </c>
      <c r="L48">
        <f t="shared" si="0"/>
      </c>
    </row>
    <row r="49" spans="1:12" ht="12.75">
      <c r="A49" t="e">
        <f t="shared" si="1"/>
        <v>#VALUE!</v>
      </c>
      <c r="B49" s="46"/>
      <c r="C49" s="46"/>
      <c r="D49" s="46"/>
      <c r="E49" s="46"/>
      <c r="F49" s="46"/>
      <c r="G49" s="46"/>
      <c r="H49">
        <f t="shared" si="2"/>
      </c>
      <c r="I49" t="e">
        <f t="shared" si="3"/>
        <v>#VALUE!</v>
      </c>
      <c r="J49" t="e">
        <f t="shared" si="4"/>
        <v>#VALUE!</v>
      </c>
      <c r="L49">
        <f t="shared" si="0"/>
      </c>
    </row>
    <row r="50" spans="1:12" ht="25.5">
      <c r="A50" t="str">
        <f t="shared" si="1"/>
        <v>BRAGAGNA NICOLABUONCONSIGLIO NUOTOESORDIENTI C25 FARFALLA</v>
      </c>
      <c r="B50" s="2">
        <v>1</v>
      </c>
      <c r="C50" s="3" t="s">
        <v>258</v>
      </c>
      <c r="D50" s="3" t="s">
        <v>232</v>
      </c>
      <c r="E50" s="3" t="s">
        <v>259</v>
      </c>
      <c r="F50" s="3" t="s">
        <v>182</v>
      </c>
      <c r="G50" s="45" t="s">
        <v>257</v>
      </c>
      <c r="H50" s="45" t="str">
        <f t="shared" si="2"/>
        <v>M</v>
      </c>
      <c r="I50" s="45" t="str">
        <f t="shared" si="3"/>
        <v>Esordienti C</v>
      </c>
      <c r="J50" s="45" t="str">
        <f t="shared" si="4"/>
        <v>25 Farfalla</v>
      </c>
      <c r="K50" s="45"/>
      <c r="L50" s="45" t="str">
        <f t="shared" si="0"/>
        <v>25 FARFALLA ESORDIENTI C (M)MBRAGAGNA NICOLA00:22:2</v>
      </c>
    </row>
    <row r="51" spans="1:12" ht="25.5">
      <c r="A51" t="str">
        <f t="shared" si="1"/>
        <v>BARBOLINI RONNYLATEMAR NUOTOESORDIENTI C25 FARFALLA</v>
      </c>
      <c r="B51" s="2">
        <v>2</v>
      </c>
      <c r="C51" s="3" t="s">
        <v>200</v>
      </c>
      <c r="D51" s="3" t="s">
        <v>198</v>
      </c>
      <c r="E51" s="3" t="s">
        <v>223</v>
      </c>
      <c r="F51" s="3" t="s">
        <v>182</v>
      </c>
      <c r="G51" s="45" t="s">
        <v>257</v>
      </c>
      <c r="H51" s="45" t="str">
        <f t="shared" si="2"/>
        <v>M</v>
      </c>
      <c r="I51" s="45" t="str">
        <f t="shared" si="3"/>
        <v>Esordienti C</v>
      </c>
      <c r="J51" s="45" t="str">
        <f t="shared" si="4"/>
        <v>25 Farfalla</v>
      </c>
      <c r="K51" s="45"/>
      <c r="L51" s="45" t="str">
        <f t="shared" si="0"/>
        <v>25 FARFALLA ESORDIENTI C (M)MBARBOLINI RONNY00:23:0</v>
      </c>
    </row>
    <row r="52" spans="1:12" ht="25.5">
      <c r="A52" t="str">
        <f t="shared" si="1"/>
        <v>CRISTOFORETTI FILIPPOCSI TRENTO N.ESORDIENTI C25 FARFALLA</v>
      </c>
      <c r="B52" s="2">
        <v>3</v>
      </c>
      <c r="C52" s="3" t="s">
        <v>183</v>
      </c>
      <c r="D52" s="3" t="s">
        <v>184</v>
      </c>
      <c r="E52" s="3" t="s">
        <v>260</v>
      </c>
      <c r="F52" s="3" t="s">
        <v>182</v>
      </c>
      <c r="G52" s="45" t="s">
        <v>257</v>
      </c>
      <c r="H52" s="45" t="str">
        <f t="shared" si="2"/>
        <v>M</v>
      </c>
      <c r="I52" s="45" t="str">
        <f t="shared" si="3"/>
        <v>Esordienti C</v>
      </c>
      <c r="J52" s="45" t="str">
        <f t="shared" si="4"/>
        <v>25 Farfalla</v>
      </c>
      <c r="K52" s="45"/>
      <c r="L52" s="45" t="str">
        <f t="shared" si="0"/>
        <v>25 FARFALLA ESORDIENTI C (M)MCRISTOFORETTI FILIPPO00:23:5</v>
      </c>
    </row>
    <row r="53" spans="1:12" ht="25.5">
      <c r="A53" t="str">
        <f t="shared" si="1"/>
        <v>CRISTELLOTTI SHAKACSI TRENTO N.ESORDIENTI C25 FARFALLA</v>
      </c>
      <c r="B53" s="2">
        <v>4</v>
      </c>
      <c r="C53" s="3" t="s">
        <v>191</v>
      </c>
      <c r="D53" s="3" t="s">
        <v>184</v>
      </c>
      <c r="E53" s="3" t="s">
        <v>185</v>
      </c>
      <c r="F53" s="3" t="s">
        <v>182</v>
      </c>
      <c r="G53" s="45" t="s">
        <v>257</v>
      </c>
      <c r="H53" s="45" t="str">
        <f t="shared" si="2"/>
        <v>M</v>
      </c>
      <c r="I53" s="45" t="str">
        <f t="shared" si="3"/>
        <v>Esordienti C</v>
      </c>
      <c r="J53" s="45" t="str">
        <f t="shared" si="4"/>
        <v>25 Farfalla</v>
      </c>
      <c r="K53" s="45"/>
      <c r="L53" s="45" t="str">
        <f t="shared" si="0"/>
        <v>25 FARFALLA ESORDIENTI C (M)MCRISTELLOTTI SHAKA00:25:1</v>
      </c>
    </row>
    <row r="54" spans="1:12" ht="25.5">
      <c r="A54" t="str">
        <f t="shared" si="1"/>
        <v>RIGHI MATTIAR.N. TRENTOESORDIENTI C25 FARFALLA</v>
      </c>
      <c r="B54" s="2">
        <v>5</v>
      </c>
      <c r="C54" s="3" t="s">
        <v>180</v>
      </c>
      <c r="D54" s="3" t="s">
        <v>17</v>
      </c>
      <c r="E54" s="3" t="s">
        <v>261</v>
      </c>
      <c r="F54" s="3" t="s">
        <v>182</v>
      </c>
      <c r="G54" s="45" t="s">
        <v>257</v>
      </c>
      <c r="H54" s="45" t="str">
        <f t="shared" si="2"/>
        <v>M</v>
      </c>
      <c r="I54" s="45" t="str">
        <f t="shared" si="3"/>
        <v>Esordienti C</v>
      </c>
      <c r="J54" s="45" t="str">
        <f t="shared" si="4"/>
        <v>25 Farfalla</v>
      </c>
      <c r="K54" s="45"/>
      <c r="L54" s="45" t="str">
        <f t="shared" si="0"/>
        <v>25 FARFALLA ESORDIENTI C (M)MRIGHI MATTIA00:26:5</v>
      </c>
    </row>
    <row r="55" spans="1:12" ht="25.5">
      <c r="A55" t="str">
        <f t="shared" si="1"/>
        <v>MAZZALAI LUCAR.N. TRENTOESORDIENTI C25 FARFALLA</v>
      </c>
      <c r="B55" s="2">
        <v>6</v>
      </c>
      <c r="C55" s="3" t="s">
        <v>186</v>
      </c>
      <c r="D55" s="3" t="s">
        <v>17</v>
      </c>
      <c r="E55" s="3" t="s">
        <v>262</v>
      </c>
      <c r="F55" s="3" t="s">
        <v>182</v>
      </c>
      <c r="G55" s="45" t="s">
        <v>257</v>
      </c>
      <c r="H55" s="45" t="str">
        <f t="shared" si="2"/>
        <v>M</v>
      </c>
      <c r="I55" s="45" t="str">
        <f t="shared" si="3"/>
        <v>Esordienti C</v>
      </c>
      <c r="J55" s="45" t="str">
        <f t="shared" si="4"/>
        <v>25 Farfalla</v>
      </c>
      <c r="K55" s="45"/>
      <c r="L55" s="45" t="str">
        <f t="shared" si="0"/>
        <v>25 FARFALLA ESORDIENTI C (M)MMAZZALAI LUCA00:28:4</v>
      </c>
    </row>
    <row r="56" spans="1:12" ht="25.5">
      <c r="A56" t="str">
        <f t="shared" si="1"/>
        <v>VANZETTA DAVIDEDOLOMITICA NUOTOESORDIENTI C25 FARFALLA</v>
      </c>
      <c r="B56" s="2">
        <v>7</v>
      </c>
      <c r="C56" s="3" t="s">
        <v>193</v>
      </c>
      <c r="D56" s="3" t="s">
        <v>189</v>
      </c>
      <c r="E56" s="3" t="s">
        <v>263</v>
      </c>
      <c r="F56" s="3" t="s">
        <v>182</v>
      </c>
      <c r="G56" s="45" t="s">
        <v>257</v>
      </c>
      <c r="H56" s="45" t="str">
        <f t="shared" si="2"/>
        <v>M</v>
      </c>
      <c r="I56" s="45" t="str">
        <f t="shared" si="3"/>
        <v>Esordienti C</v>
      </c>
      <c r="J56" s="45" t="str">
        <f t="shared" si="4"/>
        <v>25 Farfalla</v>
      </c>
      <c r="K56" s="45"/>
      <c r="L56" s="45" t="str">
        <f t="shared" si="0"/>
        <v>25 FARFALLA ESORDIENTI C (M)MVANZETTA DAVIDE00:30:5</v>
      </c>
    </row>
    <row r="57" spans="1:12" ht="12.75">
      <c r="A57" t="e">
        <f t="shared" si="1"/>
        <v>#VALUE!</v>
      </c>
      <c r="B57" s="45" t="s">
        <v>264</v>
      </c>
      <c r="C57" s="45"/>
      <c r="D57" s="45"/>
      <c r="E57" s="45"/>
      <c r="F57" s="45"/>
      <c r="G57" s="45"/>
      <c r="H57">
        <f t="shared" si="2"/>
      </c>
      <c r="I57" t="e">
        <f t="shared" si="3"/>
        <v>#VALUE!</v>
      </c>
      <c r="J57" t="e">
        <f t="shared" si="4"/>
        <v>#VALUE!</v>
      </c>
      <c r="L57">
        <f t="shared" si="0"/>
      </c>
    </row>
    <row r="58" spans="1:12" ht="12.75">
      <c r="A58" t="e">
        <f t="shared" si="1"/>
        <v>#VALUE!</v>
      </c>
      <c r="B58" s="46"/>
      <c r="C58" s="46"/>
      <c r="D58" s="46"/>
      <c r="E58" s="46"/>
      <c r="F58" s="46"/>
      <c r="G58" s="46"/>
      <c r="H58">
        <f t="shared" si="2"/>
      </c>
      <c r="I58" t="e">
        <f t="shared" si="3"/>
        <v>#VALUE!</v>
      </c>
      <c r="J58" t="e">
        <f t="shared" si="4"/>
        <v>#VALUE!</v>
      </c>
      <c r="L58">
        <f t="shared" si="0"/>
      </c>
    </row>
    <row r="59" spans="1:12" ht="12.75">
      <c r="A59" t="e">
        <f t="shared" si="1"/>
        <v>#VALUE!</v>
      </c>
      <c r="B59" s="46"/>
      <c r="C59" s="46"/>
      <c r="D59" s="46"/>
      <c r="E59" s="46"/>
      <c r="F59" s="46"/>
      <c r="G59" s="46"/>
      <c r="H59">
        <f t="shared" si="2"/>
      </c>
      <c r="I59" t="e">
        <f t="shared" si="3"/>
        <v>#VALUE!</v>
      </c>
      <c r="J59" t="e">
        <f t="shared" si="4"/>
        <v>#VALUE!</v>
      </c>
      <c r="L59">
        <f t="shared" si="0"/>
      </c>
    </row>
    <row r="60" spans="1:12" ht="25.5">
      <c r="A60" t="str">
        <f t="shared" si="1"/>
        <v>PAGNUSAT GIORGIAR.N. TRENTOESORDIENTI C25 FARFALLA</v>
      </c>
      <c r="B60" s="2">
        <v>1</v>
      </c>
      <c r="C60" s="3" t="s">
        <v>219</v>
      </c>
      <c r="D60" s="3" t="s">
        <v>17</v>
      </c>
      <c r="E60" s="3" t="s">
        <v>265</v>
      </c>
      <c r="F60" s="3" t="s">
        <v>221</v>
      </c>
      <c r="G60" s="4" t="s">
        <v>264</v>
      </c>
      <c r="H60" t="str">
        <f t="shared" si="2"/>
        <v>F</v>
      </c>
      <c r="I60" t="str">
        <f t="shared" si="3"/>
        <v>Esordienti C</v>
      </c>
      <c r="J60" t="str">
        <f t="shared" si="4"/>
        <v>25 Farfalla</v>
      </c>
      <c r="L60" t="str">
        <f t="shared" si="0"/>
        <v>25 FARFALLA ESORDIENTI C (F)FPAGNUSAT GIORGIA00:22:6</v>
      </c>
    </row>
    <row r="61" spans="1:12" ht="12.75">
      <c r="A61" t="str">
        <f t="shared" si="1"/>
        <v>ANGELI GIULIACSI TRENTO N.ESORDIENTI C25 FARFALLA</v>
      </c>
      <c r="B61" s="2">
        <v>2</v>
      </c>
      <c r="C61" s="3" t="s">
        <v>224</v>
      </c>
      <c r="D61" s="3" t="s">
        <v>184</v>
      </c>
      <c r="E61" s="3" t="s">
        <v>260</v>
      </c>
      <c r="F61" s="3" t="s">
        <v>221</v>
      </c>
      <c r="G61" s="4" t="s">
        <v>264</v>
      </c>
      <c r="H61" t="str">
        <f t="shared" si="2"/>
        <v>F</v>
      </c>
      <c r="I61" t="str">
        <f t="shared" si="3"/>
        <v>Esordienti C</v>
      </c>
      <c r="J61" t="str">
        <f t="shared" si="4"/>
        <v>25 Farfalla</v>
      </c>
      <c r="L61" t="str">
        <f t="shared" si="0"/>
        <v>25 FARFALLA ESORDIENTI C (F)FANGELI GIULIA00:23:5</v>
      </c>
    </row>
    <row r="62" spans="1:12" ht="25.5">
      <c r="A62" t="str">
        <f t="shared" si="1"/>
        <v>FEDRIZZI OTTAVIAR.N. TRENTOESORDIENTI C25 FARFALLA</v>
      </c>
      <c r="B62" s="2">
        <v>3</v>
      </c>
      <c r="C62" s="3" t="s">
        <v>222</v>
      </c>
      <c r="D62" s="3" t="s">
        <v>17</v>
      </c>
      <c r="E62" s="3" t="s">
        <v>266</v>
      </c>
      <c r="F62" s="3" t="s">
        <v>221</v>
      </c>
      <c r="G62" s="4" t="s">
        <v>264</v>
      </c>
      <c r="H62" t="str">
        <f t="shared" si="2"/>
        <v>F</v>
      </c>
      <c r="I62" t="str">
        <f t="shared" si="3"/>
        <v>Esordienti C</v>
      </c>
      <c r="J62" t="str">
        <f t="shared" si="4"/>
        <v>25 Farfalla</v>
      </c>
      <c r="L62" t="str">
        <f t="shared" si="0"/>
        <v>25 FARFALLA ESORDIENTI C (F)FFEDRIZZI OTTAVIA00:23:6</v>
      </c>
    </row>
    <row r="63" spans="1:12" ht="25.5">
      <c r="A63" t="str">
        <f t="shared" si="1"/>
        <v>BAILONI GIACOMOR.N. VALSUGANAESORDIENTI C25 FARFALLA</v>
      </c>
      <c r="B63" s="2">
        <v>4</v>
      </c>
      <c r="C63" s="3" t="s">
        <v>254</v>
      </c>
      <c r="D63" s="3" t="s">
        <v>15</v>
      </c>
      <c r="E63" s="3" t="s">
        <v>267</v>
      </c>
      <c r="F63" s="3" t="s">
        <v>221</v>
      </c>
      <c r="G63" s="4" t="s">
        <v>264</v>
      </c>
      <c r="H63" t="str">
        <f t="shared" si="2"/>
        <v>F</v>
      </c>
      <c r="I63" t="str">
        <f t="shared" si="3"/>
        <v>Esordienti C</v>
      </c>
      <c r="J63" t="str">
        <f t="shared" si="4"/>
        <v>25 Farfalla</v>
      </c>
      <c r="L63" t="str">
        <f t="shared" si="0"/>
        <v>25 FARFALLA ESORDIENTI C (F)FBAILONI GIACOMO00:23:9</v>
      </c>
    </row>
    <row r="64" spans="1:12" ht="12.75">
      <c r="A64" t="str">
        <f t="shared" si="1"/>
        <v>GENNARI GIULIAR.N. TRENTOESORDIENTI C25 FARFALLA</v>
      </c>
      <c r="B64" s="2">
        <v>5</v>
      </c>
      <c r="C64" s="3" t="s">
        <v>226</v>
      </c>
      <c r="D64" s="3" t="s">
        <v>17</v>
      </c>
      <c r="E64" s="3" t="s">
        <v>267</v>
      </c>
      <c r="F64" s="3" t="s">
        <v>221</v>
      </c>
      <c r="G64" s="4" t="s">
        <v>264</v>
      </c>
      <c r="H64" t="str">
        <f t="shared" si="2"/>
        <v>F</v>
      </c>
      <c r="I64" t="str">
        <f t="shared" si="3"/>
        <v>Esordienti C</v>
      </c>
      <c r="J64" t="str">
        <f t="shared" si="4"/>
        <v>25 Farfalla</v>
      </c>
      <c r="L64" t="str">
        <f t="shared" si="0"/>
        <v>25 FARFALLA ESORDIENTI C (F)FGENNARI GIULIA00:23:9</v>
      </c>
    </row>
    <row r="65" spans="1:12" ht="12.75">
      <c r="A65" t="str">
        <f t="shared" si="1"/>
        <v>BRUSCIA GIULIAR.N. TRENTOESORDIENTI C25 FARFALLA</v>
      </c>
      <c r="B65" s="2">
        <v>6</v>
      </c>
      <c r="C65" s="3" t="s">
        <v>228</v>
      </c>
      <c r="D65" s="3" t="s">
        <v>17</v>
      </c>
      <c r="E65" s="3" t="s">
        <v>268</v>
      </c>
      <c r="F65" s="3" t="s">
        <v>221</v>
      </c>
      <c r="G65" s="4" t="s">
        <v>264</v>
      </c>
      <c r="H65" t="str">
        <f t="shared" si="2"/>
        <v>F</v>
      </c>
      <c r="I65" t="str">
        <f t="shared" si="3"/>
        <v>Esordienti C</v>
      </c>
      <c r="J65" t="str">
        <f t="shared" si="4"/>
        <v>25 Farfalla</v>
      </c>
      <c r="L65" t="str">
        <f t="shared" si="0"/>
        <v>25 FARFALLA ESORDIENTI C (F)FBRUSCIA GIULIA00:27:0</v>
      </c>
    </row>
    <row r="66" spans="1:12" ht="25.5">
      <c r="A66" t="str">
        <f t="shared" si="1"/>
        <v>PATERNOLLI VERONICAR.N. VALSUGANAESORDIENTI C25 FARFALLA</v>
      </c>
      <c r="B66" s="2">
        <v>7</v>
      </c>
      <c r="C66" s="3" t="s">
        <v>230</v>
      </c>
      <c r="D66" s="3" t="s">
        <v>15</v>
      </c>
      <c r="E66" s="3" t="s">
        <v>269</v>
      </c>
      <c r="F66" s="3" t="s">
        <v>221</v>
      </c>
      <c r="G66" s="4" t="s">
        <v>264</v>
      </c>
      <c r="H66" t="str">
        <f t="shared" si="2"/>
        <v>F</v>
      </c>
      <c r="I66" t="str">
        <f t="shared" si="3"/>
        <v>Esordienti C</v>
      </c>
      <c r="J66" t="str">
        <f t="shared" si="4"/>
        <v>25 Farfalla</v>
      </c>
      <c r="L66" t="str">
        <f t="shared" si="0"/>
        <v>25 FARFALLA ESORDIENTI C (F)FPATERNOLLI VERONICA00:30:3</v>
      </c>
    </row>
    <row r="67" spans="1:12" ht="12.75">
      <c r="A67" t="str">
        <f t="shared" si="1"/>
        <v>MAKIL AICHAR.N. VALSUGANAESORDIENTI C25 FARFALLA</v>
      </c>
      <c r="B67" s="2">
        <v>8</v>
      </c>
      <c r="C67" s="3" t="s">
        <v>270</v>
      </c>
      <c r="D67" s="3" t="s">
        <v>15</v>
      </c>
      <c r="E67" s="3" t="s">
        <v>238</v>
      </c>
      <c r="F67" s="3" t="s">
        <v>221</v>
      </c>
      <c r="G67" s="4" t="s">
        <v>264</v>
      </c>
      <c r="H67" t="str">
        <f t="shared" si="2"/>
        <v>F</v>
      </c>
      <c r="I67" t="str">
        <f t="shared" si="3"/>
        <v>Esordienti C</v>
      </c>
      <c r="J67" t="str">
        <f t="shared" si="4"/>
        <v>25 Farfalla</v>
      </c>
      <c r="L67" t="str">
        <f t="shared" si="0"/>
        <v>25 FARFALLA ESORDIENTI C (F)FMAKIL AICHA00:30:9</v>
      </c>
    </row>
    <row r="68" spans="1:12" ht="25.5">
      <c r="A68" t="str">
        <f t="shared" si="1"/>
        <v>VITTORIANI ALESSIAR.N. TRENTOESORDIENTI C25 FARFALLA</v>
      </c>
      <c r="B68" s="2">
        <v>9</v>
      </c>
      <c r="C68" s="3" t="s">
        <v>237</v>
      </c>
      <c r="D68" s="3" t="s">
        <v>17</v>
      </c>
      <c r="E68" s="3" t="s">
        <v>271</v>
      </c>
      <c r="F68" s="3" t="s">
        <v>221</v>
      </c>
      <c r="G68" s="4" t="s">
        <v>264</v>
      </c>
      <c r="H68" t="str">
        <f t="shared" si="2"/>
        <v>F</v>
      </c>
      <c r="I68" t="str">
        <f t="shared" si="3"/>
        <v>Esordienti C</v>
      </c>
      <c r="J68" t="str">
        <f t="shared" si="4"/>
        <v>25 Farfalla</v>
      </c>
      <c r="L68" t="str">
        <f aca="true" t="shared" si="5" ref="L68:L131">TRIM(UPPER(G68&amp;H68&amp;C68&amp;E68))</f>
        <v>25 FARFALLA ESORDIENTI C (F)FVITTORIANI ALESSIA00:31:8</v>
      </c>
    </row>
    <row r="69" spans="1:12" ht="25.5">
      <c r="A69" t="str">
        <f t="shared" si="1"/>
        <v>TAMANINI ELISABUONCONSIGLIO NUOTOESORDIENTI C25 FARFALLA</v>
      </c>
      <c r="B69" s="2">
        <v>10</v>
      </c>
      <c r="C69" s="3" t="s">
        <v>231</v>
      </c>
      <c r="D69" s="3" t="s">
        <v>232</v>
      </c>
      <c r="E69" s="3" t="s">
        <v>272</v>
      </c>
      <c r="F69" s="3" t="s">
        <v>221</v>
      </c>
      <c r="G69" s="4" t="s">
        <v>264</v>
      </c>
      <c r="H69" t="str">
        <f t="shared" si="2"/>
        <v>F</v>
      </c>
      <c r="I69" t="str">
        <f t="shared" si="3"/>
        <v>Esordienti C</v>
      </c>
      <c r="J69" t="str">
        <f t="shared" si="4"/>
        <v>25 Farfalla</v>
      </c>
      <c r="L69" t="str">
        <f t="shared" si="5"/>
        <v>25 FARFALLA ESORDIENTI C (F)FTAMANINI ELISA00:31:9</v>
      </c>
    </row>
    <row r="70" spans="1:12" ht="25.5">
      <c r="A70" t="str">
        <f aca="true" t="shared" si="6" ref="A70:A133">TRIM(UPPER(C70&amp;D70&amp;I70&amp;J70))</f>
        <v>BONIATTI FRANCESCAR.N. TRENTOESORDIENTI C25 FARFALLA</v>
      </c>
      <c r="B70" s="2">
        <v>11</v>
      </c>
      <c r="C70" s="3" t="s">
        <v>234</v>
      </c>
      <c r="D70" s="3" t="s">
        <v>17</v>
      </c>
      <c r="E70" s="3" t="s">
        <v>273</v>
      </c>
      <c r="F70" s="3" t="s">
        <v>221</v>
      </c>
      <c r="G70" s="4" t="s">
        <v>264</v>
      </c>
      <c r="H70" t="str">
        <f aca="true" t="shared" si="7" ref="H70:H133">RIGHT(F70,1)</f>
        <v>F</v>
      </c>
      <c r="I70" t="str">
        <f aca="true" t="shared" si="8" ref="I70:I133">LEFT(F70,LEN(F70)-2)</f>
        <v>Esordienti C</v>
      </c>
      <c r="J70" t="str">
        <f aca="true" t="shared" si="9" ref="J70:J133">LEFT(G70,LEN(G70)-LEN(I70)-LEN(H70)-4)</f>
        <v>25 Farfalla</v>
      </c>
      <c r="L70" t="str">
        <f t="shared" si="5"/>
        <v>25 FARFALLA ESORDIENTI C (F)FBONIATTI FRANCESCA00:33:2</v>
      </c>
    </row>
    <row r="71" spans="1:12" ht="25.5">
      <c r="A71" t="str">
        <f t="shared" si="6"/>
        <v>MERLER CRISTINABUONCONSIGLIO NUOTOESORDIENTI C25 FARFALLA</v>
      </c>
      <c r="B71" s="2">
        <v>12</v>
      </c>
      <c r="C71" s="3" t="s">
        <v>239</v>
      </c>
      <c r="D71" s="3" t="s">
        <v>232</v>
      </c>
      <c r="E71" s="3" t="s">
        <v>274</v>
      </c>
      <c r="F71" s="3" t="s">
        <v>221</v>
      </c>
      <c r="G71" s="4" t="s">
        <v>264</v>
      </c>
      <c r="H71" t="str">
        <f t="shared" si="7"/>
        <v>F</v>
      </c>
      <c r="I71" t="str">
        <f t="shared" si="8"/>
        <v>Esordienti C</v>
      </c>
      <c r="J71" t="str">
        <f t="shared" si="9"/>
        <v>25 Farfalla</v>
      </c>
      <c r="L71" t="str">
        <f t="shared" si="5"/>
        <v>25 FARFALLA ESORDIENTI C (F)FMERLER CRISTINA00:41:7</v>
      </c>
    </row>
    <row r="72" spans="1:12" ht="12.75">
      <c r="A72" t="str">
        <f t="shared" si="6"/>
        <v>VANZO AURORADOLOMITICA NUOTOESORDIENTI C25 FARFALLA</v>
      </c>
      <c r="B72" s="2">
        <v>13</v>
      </c>
      <c r="C72" s="3" t="s">
        <v>275</v>
      </c>
      <c r="D72" s="3" t="s">
        <v>189</v>
      </c>
      <c r="E72" s="3" t="s">
        <v>276</v>
      </c>
      <c r="F72" s="3" t="s">
        <v>221</v>
      </c>
      <c r="G72" s="4" t="s">
        <v>264</v>
      </c>
      <c r="H72" t="str">
        <f t="shared" si="7"/>
        <v>F</v>
      </c>
      <c r="I72" t="str">
        <f t="shared" si="8"/>
        <v>Esordienti C</v>
      </c>
      <c r="J72" t="str">
        <f t="shared" si="9"/>
        <v>25 Farfalla</v>
      </c>
      <c r="L72" t="str">
        <f t="shared" si="5"/>
        <v>25 FARFALLA ESORDIENTI C (F)FVANZO AURORA00:44:9</v>
      </c>
    </row>
    <row r="73" spans="1:12" ht="25.5">
      <c r="A73" t="str">
        <f t="shared" si="6"/>
        <v>BARBACETTO MARCODOLOMITICA NUOTOESORDIENTI C25 FARFALLA</v>
      </c>
      <c r="B73" s="2">
        <v>14</v>
      </c>
      <c r="C73" s="3" t="s">
        <v>277</v>
      </c>
      <c r="D73" s="3" t="s">
        <v>189</v>
      </c>
      <c r="E73" s="3" t="s">
        <v>278</v>
      </c>
      <c r="F73" s="3" t="s">
        <v>221</v>
      </c>
      <c r="G73" s="4" t="s">
        <v>264</v>
      </c>
      <c r="H73" t="str">
        <f t="shared" si="7"/>
        <v>F</v>
      </c>
      <c r="I73" t="str">
        <f t="shared" si="8"/>
        <v>Esordienti C</v>
      </c>
      <c r="J73" t="str">
        <f t="shared" si="9"/>
        <v>25 Farfalla</v>
      </c>
      <c r="L73" t="str">
        <f t="shared" si="5"/>
        <v>25 FARFALLA ESORDIENTI C (F)FBARBACETTO MARCO00:45:0</v>
      </c>
    </row>
    <row r="74" spans="1:12" ht="25.5">
      <c r="A74" t="str">
        <f t="shared" si="6"/>
        <v>MORANDI MAYADOLOMITICA NUOTOESORDIENTI C25 FARFALLA</v>
      </c>
      <c r="B74" s="2">
        <v>15</v>
      </c>
      <c r="C74" s="3" t="s">
        <v>252</v>
      </c>
      <c r="D74" s="3" t="s">
        <v>189</v>
      </c>
      <c r="E74" s="3" t="s">
        <v>279</v>
      </c>
      <c r="F74" s="3" t="s">
        <v>221</v>
      </c>
      <c r="G74" s="4" t="s">
        <v>264</v>
      </c>
      <c r="H74" t="str">
        <f t="shared" si="7"/>
        <v>F</v>
      </c>
      <c r="I74" t="str">
        <f t="shared" si="8"/>
        <v>Esordienti C</v>
      </c>
      <c r="J74" t="str">
        <f t="shared" si="9"/>
        <v>25 Farfalla</v>
      </c>
      <c r="L74" t="str">
        <f t="shared" si="5"/>
        <v>25 FARFALLA ESORDIENTI C (F)FMORANDI MAYA01:04:1</v>
      </c>
    </row>
    <row r="75" spans="1:12" ht="25.5">
      <c r="A75" t="str">
        <f t="shared" si="6"/>
        <v>BERNARDI ALESSIADOLOMITICA NUOTOESORDIENTI C25 FARFALLA</v>
      </c>
      <c r="B75" s="2">
        <v>16</v>
      </c>
      <c r="C75" s="3" t="s">
        <v>280</v>
      </c>
      <c r="D75" s="3" t="s">
        <v>189</v>
      </c>
      <c r="E75" s="3" t="s">
        <v>281</v>
      </c>
      <c r="F75" s="3" t="s">
        <v>221</v>
      </c>
      <c r="G75" s="4" t="s">
        <v>264</v>
      </c>
      <c r="H75" t="str">
        <f t="shared" si="7"/>
        <v>F</v>
      </c>
      <c r="I75" t="str">
        <f t="shared" si="8"/>
        <v>Esordienti C</v>
      </c>
      <c r="J75" t="str">
        <f t="shared" si="9"/>
        <v>25 Farfalla</v>
      </c>
      <c r="L75" t="str">
        <f t="shared" si="5"/>
        <v>25 FARFALLA ESORDIENTI C (F)FBERNARDI ALESSIA01:22:0</v>
      </c>
    </row>
    <row r="76" spans="1:12" ht="12.75">
      <c r="A76" t="e">
        <f t="shared" si="6"/>
        <v>#VALUE!</v>
      </c>
      <c r="B76" s="45" t="s">
        <v>282</v>
      </c>
      <c r="C76" s="45"/>
      <c r="D76" s="45"/>
      <c r="E76" s="45"/>
      <c r="F76" s="45"/>
      <c r="G76" s="45"/>
      <c r="H76">
        <f t="shared" si="7"/>
      </c>
      <c r="I76" t="e">
        <f t="shared" si="8"/>
        <v>#VALUE!</v>
      </c>
      <c r="J76" t="e">
        <f t="shared" si="9"/>
        <v>#VALUE!</v>
      </c>
      <c r="L76">
        <f t="shared" si="5"/>
      </c>
    </row>
    <row r="77" spans="1:12" ht="12.75">
      <c r="A77" t="e">
        <f t="shared" si="6"/>
        <v>#VALUE!</v>
      </c>
      <c r="B77" s="46"/>
      <c r="C77" s="46"/>
      <c r="D77" s="46"/>
      <c r="E77" s="46"/>
      <c r="F77" s="46"/>
      <c r="G77" s="46"/>
      <c r="H77">
        <f t="shared" si="7"/>
      </c>
      <c r="I77" t="e">
        <f t="shared" si="8"/>
        <v>#VALUE!</v>
      </c>
      <c r="J77" t="e">
        <f t="shared" si="9"/>
        <v>#VALUE!</v>
      </c>
      <c r="L77">
        <f t="shared" si="5"/>
      </c>
    </row>
    <row r="78" spans="1:12" ht="12.75">
      <c r="A78" t="e">
        <f t="shared" si="6"/>
        <v>#VALUE!</v>
      </c>
      <c r="B78" s="46"/>
      <c r="C78" s="46"/>
      <c r="D78" s="46"/>
      <c r="E78" s="46"/>
      <c r="F78" s="46"/>
      <c r="G78" s="46"/>
      <c r="H78">
        <f t="shared" si="7"/>
      </c>
      <c r="I78" t="e">
        <f t="shared" si="8"/>
        <v>#VALUE!</v>
      </c>
      <c r="J78" t="e">
        <f t="shared" si="9"/>
        <v>#VALUE!</v>
      </c>
      <c r="L78">
        <f t="shared" si="5"/>
      </c>
    </row>
    <row r="79" spans="1:12" ht="25.5">
      <c r="A79" t="str">
        <f t="shared" si="6"/>
        <v>CHIANESE MASSIMILIANOR.N. TRENTOAMATORI 250 DORSO</v>
      </c>
      <c r="B79" s="2">
        <v>1</v>
      </c>
      <c r="C79" s="3" t="s">
        <v>283</v>
      </c>
      <c r="D79" s="3" t="s">
        <v>17</v>
      </c>
      <c r="E79" s="3" t="s">
        <v>284</v>
      </c>
      <c r="F79" s="3" t="s">
        <v>285</v>
      </c>
      <c r="G79" s="4" t="s">
        <v>282</v>
      </c>
      <c r="H79" t="str">
        <f t="shared" si="7"/>
        <v>M</v>
      </c>
      <c r="I79" t="str">
        <f t="shared" si="8"/>
        <v>Amatori 2</v>
      </c>
      <c r="J79" t="str">
        <f t="shared" si="9"/>
        <v>50 Dorso</v>
      </c>
      <c r="L79" t="str">
        <f t="shared" si="5"/>
        <v>50 DORSO AMATORI 2 (M)MCHIANESE MASSIMILIANO00:41:1</v>
      </c>
    </row>
    <row r="80" spans="1:12" ht="12.75">
      <c r="A80" t="str">
        <f t="shared" si="6"/>
        <v>MARCH NICOLALATEMAR NUOTOAMATORI 250 DORSO</v>
      </c>
      <c r="B80" s="2">
        <v>2</v>
      </c>
      <c r="C80" s="3" t="s">
        <v>286</v>
      </c>
      <c r="D80" s="3" t="s">
        <v>198</v>
      </c>
      <c r="E80" s="3" t="s">
        <v>287</v>
      </c>
      <c r="F80" s="3" t="s">
        <v>285</v>
      </c>
      <c r="G80" s="4" t="s">
        <v>282</v>
      </c>
      <c r="H80" t="str">
        <f t="shared" si="7"/>
        <v>M</v>
      </c>
      <c r="I80" t="str">
        <f t="shared" si="8"/>
        <v>Amatori 2</v>
      </c>
      <c r="J80" t="str">
        <f t="shared" si="9"/>
        <v>50 Dorso</v>
      </c>
      <c r="L80" t="str">
        <f t="shared" si="5"/>
        <v>50 DORSO AMATORI 2 (M)MMARCH NICOLA00:41:2</v>
      </c>
    </row>
    <row r="81" spans="1:12" ht="25.5">
      <c r="A81" t="str">
        <f t="shared" si="6"/>
        <v>GAGGIA LEONARDOR.N. TRENTOAMATORI 250 DORSO</v>
      </c>
      <c r="B81" s="2">
        <v>3</v>
      </c>
      <c r="C81" s="3" t="s">
        <v>288</v>
      </c>
      <c r="D81" s="3" t="s">
        <v>17</v>
      </c>
      <c r="E81" s="3" t="s">
        <v>289</v>
      </c>
      <c r="F81" s="3" t="s">
        <v>285</v>
      </c>
      <c r="G81" s="4" t="s">
        <v>282</v>
      </c>
      <c r="H81" t="str">
        <f t="shared" si="7"/>
        <v>M</v>
      </c>
      <c r="I81" t="str">
        <f t="shared" si="8"/>
        <v>Amatori 2</v>
      </c>
      <c r="J81" t="str">
        <f t="shared" si="9"/>
        <v>50 Dorso</v>
      </c>
      <c r="L81" t="str">
        <f t="shared" si="5"/>
        <v>50 DORSO AMATORI 2 (M)MGAGGIA LEONARDO00:44:3</v>
      </c>
    </row>
    <row r="82" spans="1:12" ht="12.75">
      <c r="A82" t="str">
        <f t="shared" si="6"/>
        <v>FERRARI JACOPOR.N. VALSUGANAAMATORI 250 DORSO</v>
      </c>
      <c r="B82" s="2">
        <v>4</v>
      </c>
      <c r="C82" s="3" t="s">
        <v>290</v>
      </c>
      <c r="D82" s="3" t="s">
        <v>15</v>
      </c>
      <c r="E82" s="3" t="s">
        <v>291</v>
      </c>
      <c r="F82" s="3" t="s">
        <v>285</v>
      </c>
      <c r="G82" s="4" t="s">
        <v>282</v>
      </c>
      <c r="H82" t="str">
        <f t="shared" si="7"/>
        <v>M</v>
      </c>
      <c r="I82" t="str">
        <f t="shared" si="8"/>
        <v>Amatori 2</v>
      </c>
      <c r="J82" t="str">
        <f t="shared" si="9"/>
        <v>50 Dorso</v>
      </c>
      <c r="L82" t="str">
        <f t="shared" si="5"/>
        <v>50 DORSO AMATORI 2 (M)MFERRARI JACOPO00:44:4</v>
      </c>
    </row>
    <row r="83" spans="1:12" ht="25.5">
      <c r="A83" t="str">
        <f t="shared" si="6"/>
        <v>CHISTE NICOLABUONCONSIGLIO NUOTOAMATORI 250 DORSO</v>
      </c>
      <c r="B83" s="2">
        <v>5</v>
      </c>
      <c r="C83" s="3" t="s">
        <v>292</v>
      </c>
      <c r="D83" s="3" t="s">
        <v>232</v>
      </c>
      <c r="E83" s="3" t="s">
        <v>293</v>
      </c>
      <c r="F83" s="3" t="s">
        <v>285</v>
      </c>
      <c r="G83" s="4" t="s">
        <v>282</v>
      </c>
      <c r="H83" t="str">
        <f t="shared" si="7"/>
        <v>M</v>
      </c>
      <c r="I83" t="str">
        <f t="shared" si="8"/>
        <v>Amatori 2</v>
      </c>
      <c r="J83" t="str">
        <f t="shared" si="9"/>
        <v>50 Dorso</v>
      </c>
      <c r="L83" t="str">
        <f t="shared" si="5"/>
        <v>50 DORSO AMATORI 2 (M)MCHISTE NICOLA00:45:6</v>
      </c>
    </row>
    <row r="84" spans="1:12" ht="12.75">
      <c r="A84" t="str">
        <f t="shared" si="6"/>
        <v>LEVER MATTEOR.N. TRENTOAMATORI 250 DORSO</v>
      </c>
      <c r="B84" s="2">
        <v>6</v>
      </c>
      <c r="C84" s="3" t="s">
        <v>294</v>
      </c>
      <c r="D84" s="3" t="s">
        <v>17</v>
      </c>
      <c r="E84" s="3" t="s">
        <v>295</v>
      </c>
      <c r="F84" s="3" t="s">
        <v>285</v>
      </c>
      <c r="G84" s="4" t="s">
        <v>282</v>
      </c>
      <c r="H84" t="str">
        <f t="shared" si="7"/>
        <v>M</v>
      </c>
      <c r="I84" t="str">
        <f t="shared" si="8"/>
        <v>Amatori 2</v>
      </c>
      <c r="J84" t="str">
        <f t="shared" si="9"/>
        <v>50 Dorso</v>
      </c>
      <c r="L84" t="str">
        <f t="shared" si="5"/>
        <v>50 DORSO AMATORI 2 (M)MLEVER MATTEO00:46:2</v>
      </c>
    </row>
    <row r="85" spans="1:12" ht="25.5">
      <c r="A85" t="str">
        <f t="shared" si="6"/>
        <v>CEMIN STEFANOLATEMAR NUOTOAMATORI 250 DORSO</v>
      </c>
      <c r="B85" s="2">
        <v>7</v>
      </c>
      <c r="C85" s="3" t="s">
        <v>296</v>
      </c>
      <c r="D85" s="3" t="s">
        <v>198</v>
      </c>
      <c r="E85" s="3" t="s">
        <v>297</v>
      </c>
      <c r="F85" s="3" t="s">
        <v>285</v>
      </c>
      <c r="G85" s="4" t="s">
        <v>282</v>
      </c>
      <c r="H85" t="str">
        <f t="shared" si="7"/>
        <v>M</v>
      </c>
      <c r="I85" t="str">
        <f t="shared" si="8"/>
        <v>Amatori 2</v>
      </c>
      <c r="J85" t="str">
        <f t="shared" si="9"/>
        <v>50 Dorso</v>
      </c>
      <c r="L85" t="str">
        <f t="shared" si="5"/>
        <v>50 DORSO AMATORI 2 (M)MCEMIN STEFANO00:47:4</v>
      </c>
    </row>
    <row r="86" spans="1:12" ht="25.5">
      <c r="A86" t="str">
        <f t="shared" si="6"/>
        <v>NICOLETTI GIACOMOR.N. VALSUGANAAMATORI 250 DORSO</v>
      </c>
      <c r="B86" s="2">
        <v>8</v>
      </c>
      <c r="C86" s="3" t="s">
        <v>298</v>
      </c>
      <c r="D86" s="3" t="s">
        <v>15</v>
      </c>
      <c r="E86" s="3" t="s">
        <v>299</v>
      </c>
      <c r="F86" s="3" t="s">
        <v>285</v>
      </c>
      <c r="G86" s="4" t="s">
        <v>282</v>
      </c>
      <c r="H86" t="str">
        <f t="shared" si="7"/>
        <v>M</v>
      </c>
      <c r="I86" t="str">
        <f t="shared" si="8"/>
        <v>Amatori 2</v>
      </c>
      <c r="J86" t="str">
        <f t="shared" si="9"/>
        <v>50 Dorso</v>
      </c>
      <c r="L86" t="str">
        <f t="shared" si="5"/>
        <v>50 DORSO AMATORI 2 (M)MNICOLETTI GIACOMO00:47:8</v>
      </c>
    </row>
    <row r="87" spans="1:12" ht="25.5">
      <c r="A87" t="str">
        <f t="shared" si="6"/>
        <v>DE GREGORIO FRANCESCODOLOMITICA NUOTOAMATORI 250 DORSO</v>
      </c>
      <c r="B87" s="2">
        <v>9</v>
      </c>
      <c r="C87" s="3" t="s">
        <v>300</v>
      </c>
      <c r="D87" s="3" t="s">
        <v>189</v>
      </c>
      <c r="E87" s="3" t="s">
        <v>301</v>
      </c>
      <c r="F87" s="3" t="s">
        <v>285</v>
      </c>
      <c r="G87" s="4" t="s">
        <v>282</v>
      </c>
      <c r="H87" t="str">
        <f t="shared" si="7"/>
        <v>M</v>
      </c>
      <c r="I87" t="str">
        <f t="shared" si="8"/>
        <v>Amatori 2</v>
      </c>
      <c r="J87" t="str">
        <f t="shared" si="9"/>
        <v>50 Dorso</v>
      </c>
      <c r="L87" t="str">
        <f t="shared" si="5"/>
        <v>50 DORSO AMATORI 2 (M)MDE GREGORIO FRANCESCO00:49:4</v>
      </c>
    </row>
    <row r="88" spans="1:12" ht="25.5">
      <c r="A88" t="str">
        <f t="shared" si="6"/>
        <v>DRAGHETTI DANIELER.N. TRENTOAMATORI 250 DORSO</v>
      </c>
      <c r="B88" s="2">
        <v>10</v>
      </c>
      <c r="C88" s="3" t="s">
        <v>302</v>
      </c>
      <c r="D88" s="3" t="s">
        <v>17</v>
      </c>
      <c r="E88" s="3" t="s">
        <v>303</v>
      </c>
      <c r="F88" s="3" t="s">
        <v>285</v>
      </c>
      <c r="G88" s="4" t="s">
        <v>282</v>
      </c>
      <c r="H88" t="str">
        <f t="shared" si="7"/>
        <v>M</v>
      </c>
      <c r="I88" t="str">
        <f t="shared" si="8"/>
        <v>Amatori 2</v>
      </c>
      <c r="J88" t="str">
        <f t="shared" si="9"/>
        <v>50 Dorso</v>
      </c>
      <c r="L88" t="str">
        <f t="shared" si="5"/>
        <v>50 DORSO AMATORI 2 (M)MDRAGHETTI DANIELE00:49:5</v>
      </c>
    </row>
    <row r="89" spans="1:12" ht="25.5">
      <c r="A89" t="str">
        <f t="shared" si="6"/>
        <v>CHICCHETTI ARMINDOLOMITICA NUOTOAMATORI 250 DORSO</v>
      </c>
      <c r="B89" s="2">
        <v>11</v>
      </c>
      <c r="C89" s="3" t="s">
        <v>304</v>
      </c>
      <c r="D89" s="3" t="s">
        <v>189</v>
      </c>
      <c r="E89" s="3" t="s">
        <v>305</v>
      </c>
      <c r="F89" s="3" t="s">
        <v>285</v>
      </c>
      <c r="G89" s="4" t="s">
        <v>282</v>
      </c>
      <c r="H89" t="str">
        <f t="shared" si="7"/>
        <v>M</v>
      </c>
      <c r="I89" t="str">
        <f t="shared" si="8"/>
        <v>Amatori 2</v>
      </c>
      <c r="J89" t="str">
        <f t="shared" si="9"/>
        <v>50 Dorso</v>
      </c>
      <c r="L89" t="str">
        <f t="shared" si="5"/>
        <v>50 DORSO AMATORI 2 (M)MCHICCHETTI ARMIN00:49:7</v>
      </c>
    </row>
    <row r="90" spans="1:12" ht="25.5">
      <c r="A90" t="str">
        <f t="shared" si="6"/>
        <v>PIPINATO MARCOCSI TRENTO N.AMATORI 250 DORSO</v>
      </c>
      <c r="B90" s="2">
        <v>12</v>
      </c>
      <c r="C90" s="3" t="s">
        <v>306</v>
      </c>
      <c r="D90" s="3" t="s">
        <v>184</v>
      </c>
      <c r="E90" s="3" t="s">
        <v>307</v>
      </c>
      <c r="F90" s="3" t="s">
        <v>285</v>
      </c>
      <c r="G90" s="4" t="s">
        <v>282</v>
      </c>
      <c r="H90" t="str">
        <f t="shared" si="7"/>
        <v>M</v>
      </c>
      <c r="I90" t="str">
        <f t="shared" si="8"/>
        <v>Amatori 2</v>
      </c>
      <c r="J90" t="str">
        <f t="shared" si="9"/>
        <v>50 Dorso</v>
      </c>
      <c r="L90" t="str">
        <f t="shared" si="5"/>
        <v>50 DORSO AMATORI 2 (M)MPIPINATO MARCO00:53:9</v>
      </c>
    </row>
    <row r="91" spans="1:12" ht="25.5">
      <c r="A91" t="str">
        <f t="shared" si="6"/>
        <v>GASPERI ANDREACSI TRENTO N.AMATORI 250 DORSO</v>
      </c>
      <c r="B91" s="2">
        <v>13</v>
      </c>
      <c r="C91" s="3" t="s">
        <v>308</v>
      </c>
      <c r="D91" s="3" t="s">
        <v>184</v>
      </c>
      <c r="E91" s="3" t="s">
        <v>309</v>
      </c>
      <c r="F91" s="3" t="s">
        <v>285</v>
      </c>
      <c r="G91" s="4" t="s">
        <v>282</v>
      </c>
      <c r="H91" t="str">
        <f t="shared" si="7"/>
        <v>M</v>
      </c>
      <c r="I91" t="str">
        <f t="shared" si="8"/>
        <v>Amatori 2</v>
      </c>
      <c r="J91" t="str">
        <f t="shared" si="9"/>
        <v>50 Dorso</v>
      </c>
      <c r="L91" t="str">
        <f t="shared" si="5"/>
        <v>50 DORSO AMATORI 2 (M)MGASPERI ANDREA00:54:5</v>
      </c>
    </row>
    <row r="92" spans="1:12" ht="12.75">
      <c r="A92" t="str">
        <f t="shared" si="6"/>
        <v>COSER MARVINCSI TRENTO N.AMATORI 250 DORSO</v>
      </c>
      <c r="B92" s="2">
        <v>14</v>
      </c>
      <c r="C92" s="3" t="s">
        <v>310</v>
      </c>
      <c r="D92" s="3" t="s">
        <v>184</v>
      </c>
      <c r="E92" s="3" t="s">
        <v>311</v>
      </c>
      <c r="F92" s="3" t="s">
        <v>285</v>
      </c>
      <c r="G92" s="4" t="s">
        <v>282</v>
      </c>
      <c r="H92" t="str">
        <f t="shared" si="7"/>
        <v>M</v>
      </c>
      <c r="I92" t="str">
        <f t="shared" si="8"/>
        <v>Amatori 2</v>
      </c>
      <c r="J92" t="str">
        <f t="shared" si="9"/>
        <v>50 Dorso</v>
      </c>
      <c r="L92" t="str">
        <f t="shared" si="5"/>
        <v>50 DORSO AMATORI 2 (M)MCOSER MARVIN01:02:5</v>
      </c>
    </row>
    <row r="93" spans="1:12" ht="12.75">
      <c r="A93" t="e">
        <f t="shared" si="6"/>
        <v>#VALUE!</v>
      </c>
      <c r="B93" s="45" t="s">
        <v>312</v>
      </c>
      <c r="C93" s="45"/>
      <c r="D93" s="45"/>
      <c r="E93" s="45"/>
      <c r="F93" s="45"/>
      <c r="G93" s="45"/>
      <c r="H93">
        <f t="shared" si="7"/>
      </c>
      <c r="I93" t="e">
        <f t="shared" si="8"/>
        <v>#VALUE!</v>
      </c>
      <c r="J93" t="e">
        <f t="shared" si="9"/>
        <v>#VALUE!</v>
      </c>
      <c r="L93">
        <f t="shared" si="5"/>
      </c>
    </row>
    <row r="94" spans="1:12" ht="12.75">
      <c r="A94" t="e">
        <f t="shared" si="6"/>
        <v>#VALUE!</v>
      </c>
      <c r="B94" s="46"/>
      <c r="C94" s="46"/>
      <c r="D94" s="46"/>
      <c r="E94" s="46"/>
      <c r="F94" s="46"/>
      <c r="G94" s="46"/>
      <c r="H94">
        <f t="shared" si="7"/>
      </c>
      <c r="I94" t="e">
        <f t="shared" si="8"/>
        <v>#VALUE!</v>
      </c>
      <c r="J94" t="e">
        <f t="shared" si="9"/>
        <v>#VALUE!</v>
      </c>
      <c r="L94">
        <f t="shared" si="5"/>
      </c>
    </row>
    <row r="95" spans="1:12" ht="12.75">
      <c r="A95" t="e">
        <f t="shared" si="6"/>
        <v>#VALUE!</v>
      </c>
      <c r="B95" s="46"/>
      <c r="C95" s="46"/>
      <c r="D95" s="46"/>
      <c r="E95" s="46"/>
      <c r="F95" s="46"/>
      <c r="G95" s="46"/>
      <c r="H95">
        <f t="shared" si="7"/>
      </c>
      <c r="I95" t="e">
        <f t="shared" si="8"/>
        <v>#VALUE!</v>
      </c>
      <c r="J95" t="e">
        <f t="shared" si="9"/>
        <v>#VALUE!</v>
      </c>
      <c r="L95">
        <f t="shared" si="5"/>
      </c>
    </row>
    <row r="96" spans="1:12" ht="12.75">
      <c r="A96" t="str">
        <f t="shared" si="6"/>
        <v>PIAZZI ILENIADOLOMITICA NUOTOAMATORI 250 DORSO</v>
      </c>
      <c r="B96" s="2">
        <v>1</v>
      </c>
      <c r="C96" s="3" t="s">
        <v>313</v>
      </c>
      <c r="D96" s="3" t="s">
        <v>189</v>
      </c>
      <c r="E96" s="3" t="s">
        <v>314</v>
      </c>
      <c r="F96" s="3" t="s">
        <v>315</v>
      </c>
      <c r="G96" s="4" t="s">
        <v>312</v>
      </c>
      <c r="H96" t="str">
        <f t="shared" si="7"/>
        <v>F</v>
      </c>
      <c r="I96" t="str">
        <f t="shared" si="8"/>
        <v>Amatori 2</v>
      </c>
      <c r="J96" t="str">
        <f t="shared" si="9"/>
        <v>50 Dorso</v>
      </c>
      <c r="L96" t="str">
        <f t="shared" si="5"/>
        <v>50 DORSO AMATORI 2 (F)FPIAZZI ILENIA00:41:6</v>
      </c>
    </row>
    <row r="97" spans="1:12" ht="12.75">
      <c r="A97" t="str">
        <f t="shared" si="6"/>
        <v>ZORZI MARTADOLOMITICA NUOTOAMATORI 250 DORSO</v>
      </c>
      <c r="B97" s="2">
        <v>2</v>
      </c>
      <c r="C97" s="3" t="s">
        <v>316</v>
      </c>
      <c r="D97" s="3" t="s">
        <v>189</v>
      </c>
      <c r="E97" s="3" t="s">
        <v>317</v>
      </c>
      <c r="F97" s="3" t="s">
        <v>315</v>
      </c>
      <c r="G97" s="4" t="s">
        <v>312</v>
      </c>
      <c r="H97" t="str">
        <f t="shared" si="7"/>
        <v>F</v>
      </c>
      <c r="I97" t="str">
        <f t="shared" si="8"/>
        <v>Amatori 2</v>
      </c>
      <c r="J97" t="str">
        <f t="shared" si="9"/>
        <v>50 Dorso</v>
      </c>
      <c r="L97" t="str">
        <f t="shared" si="5"/>
        <v>50 DORSO AMATORI 2 (F)FZORZI MARTA00:42:1</v>
      </c>
    </row>
    <row r="98" spans="1:12" ht="25.5">
      <c r="A98" t="str">
        <f t="shared" si="6"/>
        <v>BROSO BEATRICECSI TRENTO N.AMATORI 250 DORSO</v>
      </c>
      <c r="B98" s="2">
        <v>3</v>
      </c>
      <c r="C98" s="3" t="s">
        <v>318</v>
      </c>
      <c r="D98" s="3" t="s">
        <v>184</v>
      </c>
      <c r="E98" s="3" t="s">
        <v>317</v>
      </c>
      <c r="F98" s="3" t="s">
        <v>315</v>
      </c>
      <c r="G98" s="4" t="s">
        <v>312</v>
      </c>
      <c r="H98" t="str">
        <f t="shared" si="7"/>
        <v>F</v>
      </c>
      <c r="I98" t="str">
        <f t="shared" si="8"/>
        <v>Amatori 2</v>
      </c>
      <c r="J98" t="str">
        <f t="shared" si="9"/>
        <v>50 Dorso</v>
      </c>
      <c r="L98" t="str">
        <f t="shared" si="5"/>
        <v>50 DORSO AMATORI 2 (F)FBROSO BEATRICE00:42:1</v>
      </c>
    </row>
    <row r="99" spans="1:12" ht="25.5">
      <c r="A99" t="str">
        <f t="shared" si="6"/>
        <v>SCRUDATO CATERINALATEMAR NUOTOAMATORI 250 DORSO</v>
      </c>
      <c r="B99" s="2">
        <v>4</v>
      </c>
      <c r="C99" s="3" t="s">
        <v>319</v>
      </c>
      <c r="D99" s="3" t="s">
        <v>198</v>
      </c>
      <c r="E99" s="3" t="s">
        <v>320</v>
      </c>
      <c r="F99" s="3" t="s">
        <v>315</v>
      </c>
      <c r="G99" s="4" t="s">
        <v>312</v>
      </c>
      <c r="H99" t="str">
        <f t="shared" si="7"/>
        <v>F</v>
      </c>
      <c r="I99" t="str">
        <f t="shared" si="8"/>
        <v>Amatori 2</v>
      </c>
      <c r="J99" t="str">
        <f t="shared" si="9"/>
        <v>50 Dorso</v>
      </c>
      <c r="L99" t="str">
        <f t="shared" si="5"/>
        <v>50 DORSO AMATORI 2 (F)FSCRUDATO CATERINA00:43:0</v>
      </c>
    </row>
    <row r="100" spans="1:12" ht="25.5">
      <c r="A100" t="str">
        <f t="shared" si="6"/>
        <v>PELLEGRIN GIADADOLOMITICA NUOTOAMATORI 250 DORSO</v>
      </c>
      <c r="B100" s="2">
        <v>5</v>
      </c>
      <c r="C100" s="3" t="s">
        <v>321</v>
      </c>
      <c r="D100" s="3" t="s">
        <v>189</v>
      </c>
      <c r="E100" s="3" t="s">
        <v>322</v>
      </c>
      <c r="F100" s="3" t="s">
        <v>315</v>
      </c>
      <c r="G100" s="4" t="s">
        <v>312</v>
      </c>
      <c r="H100" t="str">
        <f t="shared" si="7"/>
        <v>F</v>
      </c>
      <c r="I100" t="str">
        <f t="shared" si="8"/>
        <v>Amatori 2</v>
      </c>
      <c r="J100" t="str">
        <f t="shared" si="9"/>
        <v>50 Dorso</v>
      </c>
      <c r="L100" t="str">
        <f t="shared" si="5"/>
        <v>50 DORSO AMATORI 2 (F)FPELLEGRIN GIADA00:43:3</v>
      </c>
    </row>
    <row r="101" spans="1:12" ht="25.5">
      <c r="A101" t="str">
        <f t="shared" si="6"/>
        <v>BETTI ALESSANDRAR.N. VALSUGANAAMATORI 250 DORSO</v>
      </c>
      <c r="B101" s="2">
        <v>6</v>
      </c>
      <c r="C101" s="3" t="s">
        <v>323</v>
      </c>
      <c r="D101" s="3" t="s">
        <v>15</v>
      </c>
      <c r="E101" s="3" t="s">
        <v>324</v>
      </c>
      <c r="F101" s="3" t="s">
        <v>315</v>
      </c>
      <c r="G101" s="4" t="s">
        <v>312</v>
      </c>
      <c r="H101" t="str">
        <f t="shared" si="7"/>
        <v>F</v>
      </c>
      <c r="I101" t="str">
        <f t="shared" si="8"/>
        <v>Amatori 2</v>
      </c>
      <c r="J101" t="str">
        <f t="shared" si="9"/>
        <v>50 Dorso</v>
      </c>
      <c r="L101" t="str">
        <f t="shared" si="5"/>
        <v>50 DORSO AMATORI 2 (F)FBETTI ALESSANDRA00:43:8</v>
      </c>
    </row>
    <row r="102" spans="1:12" ht="12.75">
      <c r="A102" t="str">
        <f t="shared" si="6"/>
        <v>ZENI MELANIADOLOMITICA NUOTOAMATORI 250 DORSO</v>
      </c>
      <c r="B102" s="2">
        <v>7</v>
      </c>
      <c r="C102" s="3" t="s">
        <v>325</v>
      </c>
      <c r="D102" s="3" t="s">
        <v>189</v>
      </c>
      <c r="E102" s="3" t="s">
        <v>326</v>
      </c>
      <c r="F102" s="3" t="s">
        <v>315</v>
      </c>
      <c r="G102" s="4" t="s">
        <v>312</v>
      </c>
      <c r="H102" t="str">
        <f t="shared" si="7"/>
        <v>F</v>
      </c>
      <c r="I102" t="str">
        <f t="shared" si="8"/>
        <v>Amatori 2</v>
      </c>
      <c r="J102" t="str">
        <f t="shared" si="9"/>
        <v>50 Dorso</v>
      </c>
      <c r="L102" t="str">
        <f t="shared" si="5"/>
        <v>50 DORSO AMATORI 2 (F)FZENI MELANIA00:44:2</v>
      </c>
    </row>
    <row r="103" spans="1:12" ht="12.75">
      <c r="A103" t="str">
        <f t="shared" si="6"/>
        <v>BAUER LAURAR.N. VALSUGANAAMATORI 250 DORSO</v>
      </c>
      <c r="B103" s="2">
        <v>8</v>
      </c>
      <c r="C103" s="3" t="s">
        <v>327</v>
      </c>
      <c r="D103" s="3" t="s">
        <v>15</v>
      </c>
      <c r="E103" s="3" t="s">
        <v>291</v>
      </c>
      <c r="F103" s="3" t="s">
        <v>315</v>
      </c>
      <c r="G103" s="4" t="s">
        <v>312</v>
      </c>
      <c r="H103" t="str">
        <f t="shared" si="7"/>
        <v>F</v>
      </c>
      <c r="I103" t="str">
        <f t="shared" si="8"/>
        <v>Amatori 2</v>
      </c>
      <c r="J103" t="str">
        <f t="shared" si="9"/>
        <v>50 Dorso</v>
      </c>
      <c r="L103" t="str">
        <f t="shared" si="5"/>
        <v>50 DORSO AMATORI 2 (F)FBAUER LAURA00:44:4</v>
      </c>
    </row>
    <row r="104" spans="1:12" ht="25.5">
      <c r="A104" t="str">
        <f t="shared" si="6"/>
        <v>CORRADINI DEBORABUONCONSIGLIO NUOTOAMATORI 250 DORSO</v>
      </c>
      <c r="B104" s="2">
        <v>9</v>
      </c>
      <c r="C104" s="3" t="s">
        <v>328</v>
      </c>
      <c r="D104" s="3" t="s">
        <v>232</v>
      </c>
      <c r="E104" s="3" t="s">
        <v>329</v>
      </c>
      <c r="F104" s="3" t="s">
        <v>315</v>
      </c>
      <c r="G104" s="4" t="s">
        <v>312</v>
      </c>
      <c r="H104" t="str">
        <f t="shared" si="7"/>
        <v>F</v>
      </c>
      <c r="I104" t="str">
        <f t="shared" si="8"/>
        <v>Amatori 2</v>
      </c>
      <c r="J104" t="str">
        <f t="shared" si="9"/>
        <v>50 Dorso</v>
      </c>
      <c r="L104" t="str">
        <f t="shared" si="5"/>
        <v>50 DORSO AMATORI 2 (F)FCORRADINI DEBORA00:45:5</v>
      </c>
    </row>
    <row r="105" spans="1:12" ht="25.5">
      <c r="A105" t="str">
        <f t="shared" si="6"/>
        <v>BELLI SILVIABUONCONSIGLIO NUOTOAMATORI 250 DORSO</v>
      </c>
      <c r="B105" s="2">
        <v>10</v>
      </c>
      <c r="C105" s="3" t="s">
        <v>330</v>
      </c>
      <c r="D105" s="3" t="s">
        <v>232</v>
      </c>
      <c r="E105" s="3" t="s">
        <v>331</v>
      </c>
      <c r="F105" s="3" t="s">
        <v>315</v>
      </c>
      <c r="G105" s="4" t="s">
        <v>312</v>
      </c>
      <c r="H105" t="str">
        <f t="shared" si="7"/>
        <v>F</v>
      </c>
      <c r="I105" t="str">
        <f t="shared" si="8"/>
        <v>Amatori 2</v>
      </c>
      <c r="J105" t="str">
        <f t="shared" si="9"/>
        <v>50 Dorso</v>
      </c>
      <c r="L105" t="str">
        <f t="shared" si="5"/>
        <v>50 DORSO AMATORI 2 (F)FBELLI SILVIA00:46:3</v>
      </c>
    </row>
    <row r="106" spans="1:12" ht="12.75">
      <c r="A106" t="str">
        <f t="shared" si="6"/>
        <v>DALMOLIN EMILIDOLOMITICA NUOTOAMATORI 250 DORSO</v>
      </c>
      <c r="B106" s="2">
        <v>11</v>
      </c>
      <c r="C106" s="3" t="s">
        <v>332</v>
      </c>
      <c r="D106" s="3" t="s">
        <v>189</v>
      </c>
      <c r="E106" s="3" t="s">
        <v>333</v>
      </c>
      <c r="F106" s="3" t="s">
        <v>315</v>
      </c>
      <c r="G106" s="4" t="s">
        <v>312</v>
      </c>
      <c r="H106" t="str">
        <f t="shared" si="7"/>
        <v>F</v>
      </c>
      <c r="I106" t="str">
        <f t="shared" si="8"/>
        <v>Amatori 2</v>
      </c>
      <c r="J106" t="str">
        <f t="shared" si="9"/>
        <v>50 Dorso</v>
      </c>
      <c r="L106" t="str">
        <f t="shared" si="5"/>
        <v>50 DORSO AMATORI 2 (F)FDALMOLIN EMILI00:47:9</v>
      </c>
    </row>
    <row r="107" spans="1:12" ht="25.5">
      <c r="A107" t="str">
        <f t="shared" si="6"/>
        <v>MARTINELLI GIULIACSI TRENTO N.AMATORI 250 DORSO</v>
      </c>
      <c r="B107" s="2">
        <v>12</v>
      </c>
      <c r="C107" s="3" t="s">
        <v>334</v>
      </c>
      <c r="D107" s="3" t="s">
        <v>184</v>
      </c>
      <c r="E107" s="3" t="s">
        <v>335</v>
      </c>
      <c r="F107" s="3" t="s">
        <v>315</v>
      </c>
      <c r="G107" s="4" t="s">
        <v>312</v>
      </c>
      <c r="H107" t="str">
        <f t="shared" si="7"/>
        <v>F</v>
      </c>
      <c r="I107" t="str">
        <f t="shared" si="8"/>
        <v>Amatori 2</v>
      </c>
      <c r="J107" t="str">
        <f t="shared" si="9"/>
        <v>50 Dorso</v>
      </c>
      <c r="L107" t="str">
        <f t="shared" si="5"/>
        <v>50 DORSO AMATORI 2 (F)FMARTINELLI GIULIA00:49:6</v>
      </c>
    </row>
    <row r="108" spans="1:12" ht="25.5">
      <c r="A108" t="str">
        <f t="shared" si="6"/>
        <v>SEBASTIANI ANGELICAR.N. TRENTOAMATORI 250 DORSO</v>
      </c>
      <c r="B108" s="2">
        <v>13</v>
      </c>
      <c r="C108" s="3" t="s">
        <v>336</v>
      </c>
      <c r="D108" s="3" t="s">
        <v>17</v>
      </c>
      <c r="E108" s="3" t="s">
        <v>337</v>
      </c>
      <c r="F108" s="3" t="s">
        <v>315</v>
      </c>
      <c r="G108" s="4" t="s">
        <v>312</v>
      </c>
      <c r="H108" t="str">
        <f t="shared" si="7"/>
        <v>F</v>
      </c>
      <c r="I108" t="str">
        <f t="shared" si="8"/>
        <v>Amatori 2</v>
      </c>
      <c r="J108" t="str">
        <f t="shared" si="9"/>
        <v>50 Dorso</v>
      </c>
      <c r="L108" t="str">
        <f t="shared" si="5"/>
        <v>50 DORSO AMATORI 2 (F)FSEBASTIANI ANGELICA00:50:8</v>
      </c>
    </row>
    <row r="109" spans="1:12" ht="12.75">
      <c r="A109" t="str">
        <f t="shared" si="6"/>
        <v>FERRAI GIULIAR.N. VALSUGANAAMATORI 250 DORSO</v>
      </c>
      <c r="B109" s="2">
        <v>14</v>
      </c>
      <c r="C109" s="3" t="s">
        <v>338</v>
      </c>
      <c r="D109" s="3" t="s">
        <v>15</v>
      </c>
      <c r="E109" s="3" t="s">
        <v>337</v>
      </c>
      <c r="F109" s="3" t="s">
        <v>315</v>
      </c>
      <c r="G109" s="4" t="s">
        <v>312</v>
      </c>
      <c r="H109" t="str">
        <f t="shared" si="7"/>
        <v>F</v>
      </c>
      <c r="I109" t="str">
        <f t="shared" si="8"/>
        <v>Amatori 2</v>
      </c>
      <c r="J109" t="str">
        <f t="shared" si="9"/>
        <v>50 Dorso</v>
      </c>
      <c r="L109" t="str">
        <f t="shared" si="5"/>
        <v>50 DORSO AMATORI 2 (F)FFERRAI GIULIA00:50:8</v>
      </c>
    </row>
    <row r="110" spans="1:12" ht="25.5">
      <c r="A110" t="str">
        <f t="shared" si="6"/>
        <v>DI GIORGIO FINA GIULIAR.N. TRENTOAMATORI 250 DORSO</v>
      </c>
      <c r="B110" s="2">
        <v>15</v>
      </c>
      <c r="C110" s="3" t="s">
        <v>339</v>
      </c>
      <c r="D110" s="3" t="s">
        <v>17</v>
      </c>
      <c r="E110" s="3" t="s">
        <v>340</v>
      </c>
      <c r="F110" s="3" t="s">
        <v>315</v>
      </c>
      <c r="G110" s="4" t="s">
        <v>312</v>
      </c>
      <c r="H110" t="str">
        <f t="shared" si="7"/>
        <v>F</v>
      </c>
      <c r="I110" t="str">
        <f t="shared" si="8"/>
        <v>Amatori 2</v>
      </c>
      <c r="J110" t="str">
        <f t="shared" si="9"/>
        <v>50 Dorso</v>
      </c>
      <c r="L110" t="str">
        <f t="shared" si="5"/>
        <v>50 DORSO AMATORI 2 (F)FDI GIORGIO FINA GIULIA00:52:3</v>
      </c>
    </row>
    <row r="111" spans="1:12" ht="12.75">
      <c r="A111" t="str">
        <f t="shared" si="6"/>
        <v>MORELLI TANIAR.N. VALSUGANAAMATORI 250 DORSO</v>
      </c>
      <c r="B111" s="2">
        <v>16</v>
      </c>
      <c r="C111" s="3" t="s">
        <v>341</v>
      </c>
      <c r="D111" s="3" t="s">
        <v>15</v>
      </c>
      <c r="E111" s="3" t="s">
        <v>342</v>
      </c>
      <c r="F111" s="3" t="s">
        <v>315</v>
      </c>
      <c r="G111" s="4" t="s">
        <v>312</v>
      </c>
      <c r="H111" t="str">
        <f t="shared" si="7"/>
        <v>F</v>
      </c>
      <c r="I111" t="str">
        <f t="shared" si="8"/>
        <v>Amatori 2</v>
      </c>
      <c r="J111" t="str">
        <f t="shared" si="9"/>
        <v>50 Dorso</v>
      </c>
      <c r="L111" t="str">
        <f t="shared" si="5"/>
        <v>50 DORSO AMATORI 2 (F)FMORELLI TANIA00:52:5</v>
      </c>
    </row>
    <row r="112" spans="1:12" ht="12.75">
      <c r="A112" t="str">
        <f t="shared" si="6"/>
        <v>BRIGADOI SARADOLOMITICA NUOTOAMATORI 250 DORSO</v>
      </c>
      <c r="B112" s="2">
        <v>17</v>
      </c>
      <c r="C112" s="3" t="s">
        <v>343</v>
      </c>
      <c r="D112" s="3" t="s">
        <v>189</v>
      </c>
      <c r="E112" s="3" t="s">
        <v>344</v>
      </c>
      <c r="F112" s="3" t="s">
        <v>315</v>
      </c>
      <c r="G112" s="4" t="s">
        <v>312</v>
      </c>
      <c r="H112" t="str">
        <f t="shared" si="7"/>
        <v>F</v>
      </c>
      <c r="I112" t="str">
        <f t="shared" si="8"/>
        <v>Amatori 2</v>
      </c>
      <c r="J112" t="str">
        <f t="shared" si="9"/>
        <v>50 Dorso</v>
      </c>
      <c r="L112" t="str">
        <f t="shared" si="5"/>
        <v>50 DORSO AMATORI 2 (F)FBRIGADOI SARA00:53:0</v>
      </c>
    </row>
    <row r="113" spans="1:12" ht="25.5">
      <c r="A113" t="str">
        <f t="shared" si="6"/>
        <v>CARPELLA ANGELICALATEMAR NUOTOAMATORI 250 DORSO</v>
      </c>
      <c r="B113" s="2">
        <v>18</v>
      </c>
      <c r="C113" s="3" t="s">
        <v>345</v>
      </c>
      <c r="D113" s="3" t="s">
        <v>198</v>
      </c>
      <c r="E113" s="3" t="s">
        <v>346</v>
      </c>
      <c r="F113" s="3" t="s">
        <v>315</v>
      </c>
      <c r="G113" s="4" t="s">
        <v>312</v>
      </c>
      <c r="H113" t="str">
        <f t="shared" si="7"/>
        <v>F</v>
      </c>
      <c r="I113" t="str">
        <f t="shared" si="8"/>
        <v>Amatori 2</v>
      </c>
      <c r="J113" t="str">
        <f t="shared" si="9"/>
        <v>50 Dorso</v>
      </c>
      <c r="L113" t="str">
        <f t="shared" si="5"/>
        <v>50 DORSO AMATORI 2 (F)FCARPELLA ANGELICA00:53:3</v>
      </c>
    </row>
    <row r="114" spans="1:12" ht="25.5">
      <c r="A114" t="str">
        <f t="shared" si="6"/>
        <v>DE ZOLT SIMONADOLOMITICA NUOTOAMATORI 250 DORSO</v>
      </c>
      <c r="B114" s="2">
        <v>19</v>
      </c>
      <c r="C114" s="3" t="s">
        <v>347</v>
      </c>
      <c r="D114" s="3" t="s">
        <v>189</v>
      </c>
      <c r="E114" s="3" t="s">
        <v>348</v>
      </c>
      <c r="F114" s="3" t="s">
        <v>315</v>
      </c>
      <c r="G114" s="4" t="s">
        <v>312</v>
      </c>
      <c r="H114" t="str">
        <f t="shared" si="7"/>
        <v>F</v>
      </c>
      <c r="I114" t="str">
        <f t="shared" si="8"/>
        <v>Amatori 2</v>
      </c>
      <c r="J114" t="str">
        <f t="shared" si="9"/>
        <v>50 Dorso</v>
      </c>
      <c r="L114" t="str">
        <f t="shared" si="5"/>
        <v>50 DORSO AMATORI 2 (F)FDE ZOLT SIMONA00:53:6</v>
      </c>
    </row>
    <row r="115" spans="1:12" ht="25.5">
      <c r="A115" t="str">
        <f t="shared" si="6"/>
        <v>CASERIO FRANCESCADOLOMITICA NUOTOAMATORI 250 DORSO</v>
      </c>
      <c r="B115" s="2">
        <v>20</v>
      </c>
      <c r="C115" s="3" t="s">
        <v>349</v>
      </c>
      <c r="D115" s="3" t="s">
        <v>189</v>
      </c>
      <c r="E115" s="3" t="s">
        <v>350</v>
      </c>
      <c r="F115" s="3" t="s">
        <v>315</v>
      </c>
      <c r="G115" s="4" t="s">
        <v>312</v>
      </c>
      <c r="H115" t="str">
        <f t="shared" si="7"/>
        <v>F</v>
      </c>
      <c r="I115" t="str">
        <f t="shared" si="8"/>
        <v>Amatori 2</v>
      </c>
      <c r="J115" t="str">
        <f t="shared" si="9"/>
        <v>50 Dorso</v>
      </c>
      <c r="L115" t="str">
        <f t="shared" si="5"/>
        <v>50 DORSO AMATORI 2 (F)FCASERIO FRANCESCA00:57:1</v>
      </c>
    </row>
    <row r="116" spans="1:12" ht="12.75">
      <c r="A116" t="str">
        <f t="shared" si="6"/>
        <v>ZANON VALERIALATEMAR NUOTOAMATORI 250 DORSO</v>
      </c>
      <c r="B116" s="2">
        <v>21</v>
      </c>
      <c r="C116" s="3" t="s">
        <v>351</v>
      </c>
      <c r="D116" s="3" t="s">
        <v>198</v>
      </c>
      <c r="E116" s="3" t="s">
        <v>352</v>
      </c>
      <c r="F116" s="3" t="s">
        <v>315</v>
      </c>
      <c r="G116" s="4" t="s">
        <v>312</v>
      </c>
      <c r="H116" t="str">
        <f t="shared" si="7"/>
        <v>F</v>
      </c>
      <c r="I116" t="str">
        <f t="shared" si="8"/>
        <v>Amatori 2</v>
      </c>
      <c r="J116" t="str">
        <f t="shared" si="9"/>
        <v>50 Dorso</v>
      </c>
      <c r="L116" t="str">
        <f t="shared" si="5"/>
        <v>50 DORSO AMATORI 2 (F)FZANON VALERIA00:57:2</v>
      </c>
    </row>
    <row r="117" spans="1:12" ht="25.5">
      <c r="A117" t="str">
        <f t="shared" si="6"/>
        <v>MOCELLIN ELEONORALATEMAR NUOTOAMATORI 250 DORSO</v>
      </c>
      <c r="B117" s="2">
        <v>22</v>
      </c>
      <c r="C117" s="3" t="s">
        <v>353</v>
      </c>
      <c r="D117" s="3" t="s">
        <v>198</v>
      </c>
      <c r="E117" s="3" t="s">
        <v>354</v>
      </c>
      <c r="F117" s="3" t="s">
        <v>315</v>
      </c>
      <c r="G117" s="4" t="s">
        <v>312</v>
      </c>
      <c r="H117" t="str">
        <f t="shared" si="7"/>
        <v>F</v>
      </c>
      <c r="I117" t="str">
        <f t="shared" si="8"/>
        <v>Amatori 2</v>
      </c>
      <c r="J117" t="str">
        <f t="shared" si="9"/>
        <v>50 Dorso</v>
      </c>
      <c r="L117" t="str">
        <f t="shared" si="5"/>
        <v>50 DORSO AMATORI 2 (F)FMOCELLIN ELEONORA00:58:2</v>
      </c>
    </row>
    <row r="118" spans="1:12" ht="25.5">
      <c r="A118" t="str">
        <f t="shared" si="6"/>
        <v>BOZZETTA ILARIABUONCONSIGLIO NUOTOAMATORI 250 DORSO</v>
      </c>
      <c r="B118" s="2">
        <v>23</v>
      </c>
      <c r="C118" s="3" t="s">
        <v>355</v>
      </c>
      <c r="D118" s="3" t="s">
        <v>232</v>
      </c>
      <c r="E118" s="3" t="s">
        <v>311</v>
      </c>
      <c r="F118" s="3" t="s">
        <v>315</v>
      </c>
      <c r="G118" s="4" t="s">
        <v>312</v>
      </c>
      <c r="H118" t="str">
        <f t="shared" si="7"/>
        <v>F</v>
      </c>
      <c r="I118" t="str">
        <f t="shared" si="8"/>
        <v>Amatori 2</v>
      </c>
      <c r="J118" t="str">
        <f t="shared" si="9"/>
        <v>50 Dorso</v>
      </c>
      <c r="L118" t="str">
        <f t="shared" si="5"/>
        <v>50 DORSO AMATORI 2 (F)FBOZZETTA ILARIA01:02:5</v>
      </c>
    </row>
    <row r="119" spans="1:12" ht="25.5">
      <c r="A119" t="str">
        <f t="shared" si="6"/>
        <v>NICOLETTI GIOVANNAR.N. VALSUGANAAMATORI 250 DORSO</v>
      </c>
      <c r="B119" s="2">
        <v>24</v>
      </c>
      <c r="C119" s="3" t="s">
        <v>356</v>
      </c>
      <c r="D119" s="3" t="s">
        <v>15</v>
      </c>
      <c r="E119" s="3" t="s">
        <v>357</v>
      </c>
      <c r="F119" s="3" t="s">
        <v>315</v>
      </c>
      <c r="G119" s="4" t="s">
        <v>312</v>
      </c>
      <c r="H119" t="str">
        <f t="shared" si="7"/>
        <v>F</v>
      </c>
      <c r="I119" t="str">
        <f t="shared" si="8"/>
        <v>Amatori 2</v>
      </c>
      <c r="J119" t="str">
        <f t="shared" si="9"/>
        <v>50 Dorso</v>
      </c>
      <c r="L119" t="str">
        <f t="shared" si="5"/>
        <v>50 DORSO AMATORI 2 (F)FNICOLETTI GIOVANNA01:02:7</v>
      </c>
    </row>
    <row r="120" spans="1:12" ht="12.75">
      <c r="A120" t="e">
        <f t="shared" si="6"/>
        <v>#VALUE!</v>
      </c>
      <c r="B120" s="45" t="s">
        <v>358</v>
      </c>
      <c r="C120" s="45"/>
      <c r="D120" s="45"/>
      <c r="E120" s="45"/>
      <c r="F120" s="45"/>
      <c r="G120" s="45"/>
      <c r="H120">
        <f t="shared" si="7"/>
      </c>
      <c r="I120" t="e">
        <f t="shared" si="8"/>
        <v>#VALUE!</v>
      </c>
      <c r="J120" t="e">
        <f t="shared" si="9"/>
        <v>#VALUE!</v>
      </c>
      <c r="L120">
        <f t="shared" si="5"/>
      </c>
    </row>
    <row r="121" spans="1:12" ht="12.75">
      <c r="A121" t="e">
        <f t="shared" si="6"/>
        <v>#VALUE!</v>
      </c>
      <c r="B121" s="46"/>
      <c r="C121" s="46"/>
      <c r="D121" s="46"/>
      <c r="E121" s="46"/>
      <c r="F121" s="46"/>
      <c r="G121" s="46"/>
      <c r="H121">
        <f t="shared" si="7"/>
      </c>
      <c r="I121" t="e">
        <f t="shared" si="8"/>
        <v>#VALUE!</v>
      </c>
      <c r="J121" t="e">
        <f t="shared" si="9"/>
        <v>#VALUE!</v>
      </c>
      <c r="L121">
        <f t="shared" si="5"/>
      </c>
    </row>
    <row r="122" spans="1:12" ht="12.75">
      <c r="A122" t="e">
        <f t="shared" si="6"/>
        <v>#VALUE!</v>
      </c>
      <c r="B122" s="46"/>
      <c r="C122" s="46"/>
      <c r="D122" s="46"/>
      <c r="E122" s="46"/>
      <c r="F122" s="46"/>
      <c r="G122" s="46"/>
      <c r="H122">
        <f t="shared" si="7"/>
      </c>
      <c r="I122" t="e">
        <f t="shared" si="8"/>
        <v>#VALUE!</v>
      </c>
      <c r="J122" t="e">
        <f t="shared" si="9"/>
        <v>#VALUE!</v>
      </c>
      <c r="L122">
        <f t="shared" si="5"/>
      </c>
    </row>
    <row r="123" spans="1:12" ht="25.5">
      <c r="A123" t="str">
        <f t="shared" si="6"/>
        <v>GOTTARDI MATTIABUONCONSIGLIO NUOTOAMATORI 150 DORSO</v>
      </c>
      <c r="B123" s="2">
        <v>1</v>
      </c>
      <c r="C123" s="3" t="s">
        <v>359</v>
      </c>
      <c r="D123" s="3" t="s">
        <v>232</v>
      </c>
      <c r="E123" s="3" t="s">
        <v>293</v>
      </c>
      <c r="F123" s="3" t="s">
        <v>360</v>
      </c>
      <c r="G123" s="4" t="s">
        <v>358</v>
      </c>
      <c r="H123" t="str">
        <f t="shared" si="7"/>
        <v>M</v>
      </c>
      <c r="I123" t="str">
        <f t="shared" si="8"/>
        <v>Amatori 1</v>
      </c>
      <c r="J123" t="str">
        <f t="shared" si="9"/>
        <v>50 Dorso</v>
      </c>
      <c r="L123" t="str">
        <f t="shared" si="5"/>
        <v>50 DORSO AMATORI 1 (M)MGOTTARDI MATTIA00:45:6</v>
      </c>
    </row>
    <row r="124" spans="1:12" ht="25.5">
      <c r="A124" t="str">
        <f t="shared" si="6"/>
        <v>MAZZINI FRANCESCOR.N. TRENTOAMATORI 150 DORSO</v>
      </c>
      <c r="B124" s="2">
        <v>2</v>
      </c>
      <c r="C124" s="3" t="s">
        <v>361</v>
      </c>
      <c r="D124" s="3" t="s">
        <v>17</v>
      </c>
      <c r="E124" s="3" t="s">
        <v>362</v>
      </c>
      <c r="F124" s="3" t="s">
        <v>360</v>
      </c>
      <c r="G124" s="4" t="s">
        <v>358</v>
      </c>
      <c r="H124" t="str">
        <f t="shared" si="7"/>
        <v>M</v>
      </c>
      <c r="I124" t="str">
        <f t="shared" si="8"/>
        <v>Amatori 1</v>
      </c>
      <c r="J124" t="str">
        <f t="shared" si="9"/>
        <v>50 Dorso</v>
      </c>
      <c r="L124" t="str">
        <f t="shared" si="5"/>
        <v>50 DORSO AMATORI 1 (M)MMAZZINI FRANCESCO00:48:2</v>
      </c>
    </row>
    <row r="125" spans="1:12" ht="25.5">
      <c r="A125" t="str">
        <f t="shared" si="6"/>
        <v>DELLADIO ISACCODOLOMITICA NUOTOAMATORI 150 DORSO</v>
      </c>
      <c r="B125" s="2">
        <v>3</v>
      </c>
      <c r="C125" s="3" t="s">
        <v>363</v>
      </c>
      <c r="D125" s="3" t="s">
        <v>189</v>
      </c>
      <c r="E125" s="3" t="s">
        <v>364</v>
      </c>
      <c r="F125" s="3" t="s">
        <v>360</v>
      </c>
      <c r="G125" s="4" t="s">
        <v>358</v>
      </c>
      <c r="H125" t="str">
        <f t="shared" si="7"/>
        <v>M</v>
      </c>
      <c r="I125" t="str">
        <f t="shared" si="8"/>
        <v>Amatori 1</v>
      </c>
      <c r="J125" t="str">
        <f t="shared" si="9"/>
        <v>50 Dorso</v>
      </c>
      <c r="L125" t="str">
        <f t="shared" si="5"/>
        <v>50 DORSO AMATORI 1 (M)MDELLADIO ISACCO00:48:4</v>
      </c>
    </row>
    <row r="126" spans="1:12" ht="25.5">
      <c r="A126" t="str">
        <f t="shared" si="6"/>
        <v>GIACOMUZZI CRISTIANLATEMAR NUOTOAMATORI 150 DORSO</v>
      </c>
      <c r="B126" s="2">
        <v>4</v>
      </c>
      <c r="C126" s="3" t="s">
        <v>365</v>
      </c>
      <c r="D126" s="3" t="s">
        <v>198</v>
      </c>
      <c r="E126" s="3" t="s">
        <v>251</v>
      </c>
      <c r="F126" s="3" t="s">
        <v>360</v>
      </c>
      <c r="G126" s="4" t="s">
        <v>358</v>
      </c>
      <c r="H126" t="str">
        <f t="shared" si="7"/>
        <v>M</v>
      </c>
      <c r="I126" t="str">
        <f t="shared" si="8"/>
        <v>Amatori 1</v>
      </c>
      <c r="J126" t="str">
        <f t="shared" si="9"/>
        <v>50 Dorso</v>
      </c>
      <c r="L126" t="str">
        <f t="shared" si="5"/>
        <v>50 DORSO AMATORI 1 (M)MGIACOMUZZI CRISTIAN00:50:2</v>
      </c>
    </row>
    <row r="127" spans="1:12" ht="25.5">
      <c r="A127" t="str">
        <f t="shared" si="6"/>
        <v>GOMARASCA FEDERICOR.N. TRENTOAMATORI 150 DORSO</v>
      </c>
      <c r="B127" s="2">
        <v>5</v>
      </c>
      <c r="C127" s="3" t="s">
        <v>366</v>
      </c>
      <c r="D127" s="3" t="s">
        <v>17</v>
      </c>
      <c r="E127" s="3" t="s">
        <v>367</v>
      </c>
      <c r="F127" s="3" t="s">
        <v>360</v>
      </c>
      <c r="G127" s="4" t="s">
        <v>358</v>
      </c>
      <c r="H127" t="str">
        <f t="shared" si="7"/>
        <v>M</v>
      </c>
      <c r="I127" t="str">
        <f t="shared" si="8"/>
        <v>Amatori 1</v>
      </c>
      <c r="J127" t="str">
        <f t="shared" si="9"/>
        <v>50 Dorso</v>
      </c>
      <c r="L127" t="str">
        <f t="shared" si="5"/>
        <v>50 DORSO AMATORI 1 (M)MGOMARASCA FEDERICO00:50:7</v>
      </c>
    </row>
    <row r="128" spans="1:12" ht="25.5">
      <c r="A128" t="str">
        <f t="shared" si="6"/>
        <v>BAILONI GIACOMOR.N. VALSUGANAAMATORI 150 DORSO</v>
      </c>
      <c r="B128" s="2">
        <v>6</v>
      </c>
      <c r="C128" s="3" t="s">
        <v>254</v>
      </c>
      <c r="D128" s="3" t="s">
        <v>15</v>
      </c>
      <c r="E128" s="3" t="s">
        <v>368</v>
      </c>
      <c r="F128" s="3" t="s">
        <v>360</v>
      </c>
      <c r="G128" s="4" t="s">
        <v>358</v>
      </c>
      <c r="H128" t="str">
        <f t="shared" si="7"/>
        <v>M</v>
      </c>
      <c r="I128" t="str">
        <f t="shared" si="8"/>
        <v>Amatori 1</v>
      </c>
      <c r="J128" t="str">
        <f t="shared" si="9"/>
        <v>50 Dorso</v>
      </c>
      <c r="L128" t="str">
        <f t="shared" si="5"/>
        <v>50 DORSO AMATORI 1 (M)MBAILONI GIACOMO00:51:4</v>
      </c>
    </row>
    <row r="129" spans="1:12" ht="12.75">
      <c r="A129" t="str">
        <f t="shared" si="6"/>
        <v>FORTI MATTEOR.N. VALSUGANAAMATORI 150 DORSO</v>
      </c>
      <c r="B129" s="2">
        <v>7</v>
      </c>
      <c r="C129" s="3" t="s">
        <v>369</v>
      </c>
      <c r="D129" s="3" t="s">
        <v>15</v>
      </c>
      <c r="E129" s="3" t="s">
        <v>370</v>
      </c>
      <c r="F129" s="3" t="s">
        <v>360</v>
      </c>
      <c r="G129" s="4" t="s">
        <v>358</v>
      </c>
      <c r="H129" t="str">
        <f t="shared" si="7"/>
        <v>M</v>
      </c>
      <c r="I129" t="str">
        <f t="shared" si="8"/>
        <v>Amatori 1</v>
      </c>
      <c r="J129" t="str">
        <f t="shared" si="9"/>
        <v>50 Dorso</v>
      </c>
      <c r="L129" t="str">
        <f t="shared" si="5"/>
        <v>50 DORSO AMATORI 1 (M)MFORTI MATTEO00:51:7</v>
      </c>
    </row>
    <row r="130" spans="1:12" ht="25.5">
      <c r="A130" t="str">
        <f t="shared" si="6"/>
        <v>PEDROTTI JACOPODOLOMITICA NUOTOAMATORI 150 DORSO</v>
      </c>
      <c r="B130" s="2">
        <v>8</v>
      </c>
      <c r="C130" s="3" t="s">
        <v>371</v>
      </c>
      <c r="D130" s="3" t="s">
        <v>189</v>
      </c>
      <c r="E130" s="3" t="s">
        <v>342</v>
      </c>
      <c r="F130" s="3" t="s">
        <v>360</v>
      </c>
      <c r="G130" s="4" t="s">
        <v>358</v>
      </c>
      <c r="H130" t="str">
        <f t="shared" si="7"/>
        <v>M</v>
      </c>
      <c r="I130" t="str">
        <f t="shared" si="8"/>
        <v>Amatori 1</v>
      </c>
      <c r="J130" t="str">
        <f t="shared" si="9"/>
        <v>50 Dorso</v>
      </c>
      <c r="L130" t="str">
        <f t="shared" si="5"/>
        <v>50 DORSO AMATORI 1 (M)MPEDROTTI JACOPO00:52:5</v>
      </c>
    </row>
    <row r="131" spans="1:12" ht="25.5">
      <c r="A131" t="str">
        <f t="shared" si="6"/>
        <v>BRUSCIA MATTIAR.N. TRENTOAMATORI 150 DORSO</v>
      </c>
      <c r="B131" s="2">
        <v>9</v>
      </c>
      <c r="C131" s="3" t="s">
        <v>372</v>
      </c>
      <c r="D131" s="3" t="s">
        <v>17</v>
      </c>
      <c r="E131" s="3" t="s">
        <v>373</v>
      </c>
      <c r="F131" s="3" t="s">
        <v>360</v>
      </c>
      <c r="G131" s="4" t="s">
        <v>358</v>
      </c>
      <c r="H131" t="str">
        <f t="shared" si="7"/>
        <v>M</v>
      </c>
      <c r="I131" t="str">
        <f t="shared" si="8"/>
        <v>Amatori 1</v>
      </c>
      <c r="J131" t="str">
        <f t="shared" si="9"/>
        <v>50 Dorso</v>
      </c>
      <c r="L131" t="str">
        <f t="shared" si="5"/>
        <v>50 DORSO AMATORI 1 (M)MBRUSCIA MATTIA00:53:2</v>
      </c>
    </row>
    <row r="132" spans="1:12" ht="25.5">
      <c r="A132" t="str">
        <f t="shared" si="6"/>
        <v>VOLPATO NICOLAR.N. VALSUGANAAMATORI 150 DORSO</v>
      </c>
      <c r="B132" s="2">
        <v>10</v>
      </c>
      <c r="C132" s="3" t="s">
        <v>374</v>
      </c>
      <c r="D132" s="3" t="s">
        <v>15</v>
      </c>
      <c r="E132" s="3" t="s">
        <v>375</v>
      </c>
      <c r="F132" s="3" t="s">
        <v>360</v>
      </c>
      <c r="G132" s="4" t="s">
        <v>358</v>
      </c>
      <c r="H132" t="str">
        <f t="shared" si="7"/>
        <v>M</v>
      </c>
      <c r="I132" t="str">
        <f t="shared" si="8"/>
        <v>Amatori 1</v>
      </c>
      <c r="J132" t="str">
        <f t="shared" si="9"/>
        <v>50 Dorso</v>
      </c>
      <c r="L132" t="str">
        <f aca="true" t="shared" si="10" ref="L132:L195">TRIM(UPPER(G132&amp;H132&amp;C132&amp;E132))</f>
        <v>50 DORSO AMATORI 1 (M)MVOLPATO NICOLA00:55:3</v>
      </c>
    </row>
    <row r="133" spans="1:12" ht="25.5">
      <c r="A133" t="str">
        <f t="shared" si="6"/>
        <v>GOSS GIOVANNILATEMAR NUOTOAMATORI 150 DORSO</v>
      </c>
      <c r="B133" s="2">
        <v>11</v>
      </c>
      <c r="C133" s="3" t="s">
        <v>376</v>
      </c>
      <c r="D133" s="3" t="s">
        <v>198</v>
      </c>
      <c r="E133" s="3" t="s">
        <v>375</v>
      </c>
      <c r="F133" s="3" t="s">
        <v>360</v>
      </c>
      <c r="G133" s="4" t="s">
        <v>358</v>
      </c>
      <c r="H133" t="str">
        <f t="shared" si="7"/>
        <v>M</v>
      </c>
      <c r="I133" t="str">
        <f t="shared" si="8"/>
        <v>Amatori 1</v>
      </c>
      <c r="J133" t="str">
        <f t="shared" si="9"/>
        <v>50 Dorso</v>
      </c>
      <c r="L133" t="str">
        <f t="shared" si="10"/>
        <v>50 DORSO AMATORI 1 (M)MGOSS GIOVANNI00:55:3</v>
      </c>
    </row>
    <row r="134" spans="1:12" ht="25.5">
      <c r="A134" t="str">
        <f aca="true" t="shared" si="11" ref="A134:A197">TRIM(UPPER(C134&amp;D134&amp;I134&amp;J134))</f>
        <v>PELLEGRIN NICOLASDOLOMITICA NUOTOAMATORI 150 DORSO</v>
      </c>
      <c r="B134" s="2">
        <v>12</v>
      </c>
      <c r="C134" s="3" t="s">
        <v>377</v>
      </c>
      <c r="D134" s="3" t="s">
        <v>189</v>
      </c>
      <c r="E134" s="3" t="s">
        <v>378</v>
      </c>
      <c r="F134" s="3" t="s">
        <v>360</v>
      </c>
      <c r="G134" s="4" t="s">
        <v>358</v>
      </c>
      <c r="H134" t="str">
        <f aca="true" t="shared" si="12" ref="H134:H197">RIGHT(F134,1)</f>
        <v>M</v>
      </c>
      <c r="I134" t="str">
        <f aca="true" t="shared" si="13" ref="I134:I197">LEFT(F134,LEN(F134)-2)</f>
        <v>Amatori 1</v>
      </c>
      <c r="J134" t="str">
        <f aca="true" t="shared" si="14" ref="J134:J197">LEFT(G134,LEN(G134)-LEN(I134)-LEN(H134)-4)</f>
        <v>50 Dorso</v>
      </c>
      <c r="L134" t="str">
        <f t="shared" si="10"/>
        <v>50 DORSO AMATORI 1 (M)MPELLEGRIN NICOLAS00:56:6</v>
      </c>
    </row>
    <row r="135" spans="1:12" ht="25.5">
      <c r="A135" t="str">
        <f t="shared" si="11"/>
        <v>LOSS NICHOLASR.N. VALSUGANAAMATORI 150 DORSO</v>
      </c>
      <c r="B135" s="2">
        <v>13</v>
      </c>
      <c r="C135" s="3" t="s">
        <v>379</v>
      </c>
      <c r="D135" s="3" t="s">
        <v>15</v>
      </c>
      <c r="E135" s="3" t="s">
        <v>380</v>
      </c>
      <c r="F135" s="3" t="s">
        <v>360</v>
      </c>
      <c r="G135" s="4" t="s">
        <v>358</v>
      </c>
      <c r="H135" t="str">
        <f t="shared" si="12"/>
        <v>M</v>
      </c>
      <c r="I135" t="str">
        <f t="shared" si="13"/>
        <v>Amatori 1</v>
      </c>
      <c r="J135" t="str">
        <f t="shared" si="14"/>
        <v>50 Dorso</v>
      </c>
      <c r="L135" t="str">
        <f t="shared" si="10"/>
        <v>50 DORSO AMATORI 1 (M)MLOSS NICHOLAS00:57:7</v>
      </c>
    </row>
    <row r="136" spans="1:12" ht="25.5">
      <c r="A136" t="str">
        <f t="shared" si="11"/>
        <v>DEMATTE ALESSANDROCSI TRENTO N.AMATORI 150 DORSO</v>
      </c>
      <c r="B136" s="2">
        <v>14</v>
      </c>
      <c r="C136" s="3" t="s">
        <v>381</v>
      </c>
      <c r="D136" s="3" t="s">
        <v>184</v>
      </c>
      <c r="E136" s="3" t="s">
        <v>382</v>
      </c>
      <c r="F136" s="3" t="s">
        <v>360</v>
      </c>
      <c r="G136" s="4" t="s">
        <v>358</v>
      </c>
      <c r="H136" t="str">
        <f t="shared" si="12"/>
        <v>M</v>
      </c>
      <c r="I136" t="str">
        <f t="shared" si="13"/>
        <v>Amatori 1</v>
      </c>
      <c r="J136" t="str">
        <f t="shared" si="14"/>
        <v>50 Dorso</v>
      </c>
      <c r="L136" t="str">
        <f t="shared" si="10"/>
        <v>50 DORSO AMATORI 1 (M)MDEMATTE ALESSANDRO00:57:8</v>
      </c>
    </row>
    <row r="137" spans="1:12" ht="25.5">
      <c r="A137" t="str">
        <f t="shared" si="11"/>
        <v>DELLANTONIO ROBERTODOLOMITICA NUOTOAMATORI 150 DORSO</v>
      </c>
      <c r="B137" s="2">
        <v>15</v>
      </c>
      <c r="C137" s="3" t="s">
        <v>383</v>
      </c>
      <c r="D137" s="3" t="s">
        <v>189</v>
      </c>
      <c r="E137" s="3" t="s">
        <v>384</v>
      </c>
      <c r="F137" s="3" t="s">
        <v>360</v>
      </c>
      <c r="G137" s="4" t="s">
        <v>358</v>
      </c>
      <c r="H137" t="str">
        <f t="shared" si="12"/>
        <v>M</v>
      </c>
      <c r="I137" t="str">
        <f t="shared" si="13"/>
        <v>Amatori 1</v>
      </c>
      <c r="J137" t="str">
        <f t="shared" si="14"/>
        <v>50 Dorso</v>
      </c>
      <c r="L137" t="str">
        <f t="shared" si="10"/>
        <v>50 DORSO AMATORI 1 (M)MDELLANTONIO ROBERTO00:59:0</v>
      </c>
    </row>
    <row r="138" spans="1:12" ht="25.5">
      <c r="A138" t="str">
        <f t="shared" si="11"/>
        <v>BOZZETTA FABRIZIODOLOMITICA NUOTOAMATORI 150 DORSO</v>
      </c>
      <c r="B138" s="2">
        <v>16</v>
      </c>
      <c r="C138" s="3" t="s">
        <v>385</v>
      </c>
      <c r="D138" s="3" t="s">
        <v>189</v>
      </c>
      <c r="E138" s="3" t="s">
        <v>386</v>
      </c>
      <c r="F138" s="3" t="s">
        <v>360</v>
      </c>
      <c r="G138" s="4" t="s">
        <v>358</v>
      </c>
      <c r="H138" t="str">
        <f t="shared" si="12"/>
        <v>M</v>
      </c>
      <c r="I138" t="str">
        <f t="shared" si="13"/>
        <v>Amatori 1</v>
      </c>
      <c r="J138" t="str">
        <f t="shared" si="14"/>
        <v>50 Dorso</v>
      </c>
      <c r="L138" t="str">
        <f t="shared" si="10"/>
        <v>50 DORSO AMATORI 1 (M)MBOZZETTA FABRIZIO01:02:2</v>
      </c>
    </row>
    <row r="139" spans="1:12" ht="25.5">
      <c r="A139" t="str">
        <f t="shared" si="11"/>
        <v>SCARIAN NICOLADOLOMITICA NUOTOAMATORI 150 DORSO</v>
      </c>
      <c r="B139" s="2">
        <v>17</v>
      </c>
      <c r="C139" s="3" t="s">
        <v>387</v>
      </c>
      <c r="D139" s="3" t="s">
        <v>189</v>
      </c>
      <c r="E139" s="3" t="s">
        <v>311</v>
      </c>
      <c r="F139" s="3" t="s">
        <v>360</v>
      </c>
      <c r="G139" s="4" t="s">
        <v>358</v>
      </c>
      <c r="H139" t="str">
        <f t="shared" si="12"/>
        <v>M</v>
      </c>
      <c r="I139" t="str">
        <f t="shared" si="13"/>
        <v>Amatori 1</v>
      </c>
      <c r="J139" t="str">
        <f t="shared" si="14"/>
        <v>50 Dorso</v>
      </c>
      <c r="L139" t="str">
        <f t="shared" si="10"/>
        <v>50 DORSO AMATORI 1 (M)MSCARIAN NICOLA01:02:5</v>
      </c>
    </row>
    <row r="140" spans="1:12" ht="25.5">
      <c r="A140" t="str">
        <f t="shared" si="11"/>
        <v>GAGGIA JACOPOR.N. TRENTOAMATORI 150 DORSO</v>
      </c>
      <c r="B140" s="2">
        <v>18</v>
      </c>
      <c r="C140" s="3" t="s">
        <v>388</v>
      </c>
      <c r="D140" s="3" t="s">
        <v>17</v>
      </c>
      <c r="E140" s="3" t="s">
        <v>389</v>
      </c>
      <c r="F140" s="3" t="s">
        <v>360</v>
      </c>
      <c r="G140" s="4" t="s">
        <v>358</v>
      </c>
      <c r="H140" t="str">
        <f t="shared" si="12"/>
        <v>M</v>
      </c>
      <c r="I140" t="str">
        <f t="shared" si="13"/>
        <v>Amatori 1</v>
      </c>
      <c r="J140" t="str">
        <f t="shared" si="14"/>
        <v>50 Dorso</v>
      </c>
      <c r="L140" t="str">
        <f t="shared" si="10"/>
        <v>50 DORSO AMATORI 1 (M)MGAGGIA JACOPO01:03:7</v>
      </c>
    </row>
    <row r="141" spans="1:12" ht="12.75">
      <c r="A141" t="str">
        <f t="shared" si="11"/>
        <v>MARCH ENRICOLATEMAR NUOTOAMATORI 150 DORSO</v>
      </c>
      <c r="B141" s="2">
        <v>19</v>
      </c>
      <c r="C141" s="3" t="s">
        <v>390</v>
      </c>
      <c r="D141" s="3" t="s">
        <v>198</v>
      </c>
      <c r="E141" s="3" t="s">
        <v>391</v>
      </c>
      <c r="F141" s="3" t="s">
        <v>360</v>
      </c>
      <c r="G141" s="4" t="s">
        <v>358</v>
      </c>
      <c r="H141" t="str">
        <f t="shared" si="12"/>
        <v>M</v>
      </c>
      <c r="I141" t="str">
        <f t="shared" si="13"/>
        <v>Amatori 1</v>
      </c>
      <c r="J141" t="str">
        <f t="shared" si="14"/>
        <v>50 Dorso</v>
      </c>
      <c r="L141" t="str">
        <f t="shared" si="10"/>
        <v>50 DORSO AMATORI 1 (M)MMARCH ENRICO01:04:3</v>
      </c>
    </row>
    <row r="142" spans="1:12" ht="12.75">
      <c r="A142" t="str">
        <f t="shared" si="11"/>
        <v>POLLAM CARLODOLOMITICA NUOTOAMATORI 150 DORSO</v>
      </c>
      <c r="B142" s="2">
        <v>20</v>
      </c>
      <c r="C142" s="3" t="s">
        <v>392</v>
      </c>
      <c r="D142" s="3" t="s">
        <v>189</v>
      </c>
      <c r="E142" s="3" t="s">
        <v>393</v>
      </c>
      <c r="F142" s="3" t="s">
        <v>360</v>
      </c>
      <c r="G142" s="4" t="s">
        <v>358</v>
      </c>
      <c r="H142" t="str">
        <f t="shared" si="12"/>
        <v>M</v>
      </c>
      <c r="I142" t="str">
        <f t="shared" si="13"/>
        <v>Amatori 1</v>
      </c>
      <c r="J142" t="str">
        <f t="shared" si="14"/>
        <v>50 Dorso</v>
      </c>
      <c r="L142" t="str">
        <f t="shared" si="10"/>
        <v>50 DORSO AMATORI 1 (M)MPOLLAM CARLO01:05:2</v>
      </c>
    </row>
    <row r="143" spans="1:12" ht="12.75">
      <c r="A143" t="str">
        <f t="shared" si="11"/>
        <v>ZORZI NICOLODOLOMITICA NUOTOAMATORI 150 DORSO</v>
      </c>
      <c r="B143" s="2">
        <v>21</v>
      </c>
      <c r="C143" s="3" t="s">
        <v>394</v>
      </c>
      <c r="D143" s="3" t="s">
        <v>189</v>
      </c>
      <c r="E143" s="3" t="s">
        <v>395</v>
      </c>
      <c r="F143" s="3" t="s">
        <v>360</v>
      </c>
      <c r="G143" s="4" t="s">
        <v>358</v>
      </c>
      <c r="H143" t="str">
        <f t="shared" si="12"/>
        <v>M</v>
      </c>
      <c r="I143" t="str">
        <f t="shared" si="13"/>
        <v>Amatori 1</v>
      </c>
      <c r="J143" t="str">
        <f t="shared" si="14"/>
        <v>50 Dorso</v>
      </c>
      <c r="L143" t="str">
        <f t="shared" si="10"/>
        <v>50 DORSO AMATORI 1 (M)MZORZI NICOLO01:05:3</v>
      </c>
    </row>
    <row r="144" spans="1:12" ht="12.75">
      <c r="A144" t="e">
        <f t="shared" si="11"/>
        <v>#VALUE!</v>
      </c>
      <c r="B144" s="45" t="s">
        <v>396</v>
      </c>
      <c r="C144" s="45"/>
      <c r="D144" s="45"/>
      <c r="E144" s="45"/>
      <c r="F144" s="45"/>
      <c r="G144" s="45"/>
      <c r="H144">
        <f t="shared" si="12"/>
      </c>
      <c r="I144" t="e">
        <f t="shared" si="13"/>
        <v>#VALUE!</v>
      </c>
      <c r="J144" t="e">
        <f t="shared" si="14"/>
        <v>#VALUE!</v>
      </c>
      <c r="L144">
        <f t="shared" si="10"/>
      </c>
    </row>
    <row r="145" spans="1:12" ht="12.75">
      <c r="A145" t="e">
        <f t="shared" si="11"/>
        <v>#VALUE!</v>
      </c>
      <c r="B145" s="46"/>
      <c r="C145" s="46"/>
      <c r="D145" s="46"/>
      <c r="E145" s="46"/>
      <c r="F145" s="46"/>
      <c r="G145" s="46"/>
      <c r="H145">
        <f t="shared" si="12"/>
      </c>
      <c r="I145" t="e">
        <f t="shared" si="13"/>
        <v>#VALUE!</v>
      </c>
      <c r="J145" t="e">
        <f t="shared" si="14"/>
        <v>#VALUE!</v>
      </c>
      <c r="L145">
        <f t="shared" si="10"/>
      </c>
    </row>
    <row r="146" spans="1:12" ht="12.75">
      <c r="A146" t="e">
        <f t="shared" si="11"/>
        <v>#VALUE!</v>
      </c>
      <c r="B146" s="46"/>
      <c r="C146" s="46"/>
      <c r="D146" s="46"/>
      <c r="E146" s="46"/>
      <c r="F146" s="46"/>
      <c r="G146" s="46"/>
      <c r="H146">
        <f t="shared" si="12"/>
      </c>
      <c r="I146" t="e">
        <f t="shared" si="13"/>
        <v>#VALUE!</v>
      </c>
      <c r="J146" t="e">
        <f t="shared" si="14"/>
        <v>#VALUE!</v>
      </c>
      <c r="L146">
        <f t="shared" si="10"/>
      </c>
    </row>
    <row r="147" spans="1:12" ht="25.5">
      <c r="A147" t="str">
        <f t="shared" si="11"/>
        <v>DALSASSO CAMILLAR.N. VALSUGANAAMATORI 150 DORSO</v>
      </c>
      <c r="B147" s="2">
        <v>1</v>
      </c>
      <c r="C147" s="3" t="s">
        <v>397</v>
      </c>
      <c r="D147" s="3" t="s">
        <v>15</v>
      </c>
      <c r="E147" s="3" t="s">
        <v>305</v>
      </c>
      <c r="F147" s="3" t="s">
        <v>398</v>
      </c>
      <c r="G147" s="4" t="s">
        <v>396</v>
      </c>
      <c r="H147" t="str">
        <f t="shared" si="12"/>
        <v>F</v>
      </c>
      <c r="I147" t="str">
        <f t="shared" si="13"/>
        <v>Amatori 1</v>
      </c>
      <c r="J147" t="str">
        <f t="shared" si="14"/>
        <v>50 Dorso</v>
      </c>
      <c r="L147" t="str">
        <f t="shared" si="10"/>
        <v>50 DORSO AMATORI 1 (F)FDALSASSO CAMILLA00:49:7</v>
      </c>
    </row>
    <row r="148" spans="1:12" ht="25.5">
      <c r="A148" t="str">
        <f t="shared" si="11"/>
        <v>DORIGATTI ILARIAR.N. TRENTOAMATORI 150 DORSO</v>
      </c>
      <c r="B148" s="2">
        <v>2</v>
      </c>
      <c r="C148" s="3" t="s">
        <v>399</v>
      </c>
      <c r="D148" s="3" t="s">
        <v>17</v>
      </c>
      <c r="E148" s="3" t="s">
        <v>400</v>
      </c>
      <c r="F148" s="3" t="s">
        <v>398</v>
      </c>
      <c r="G148" s="4" t="s">
        <v>396</v>
      </c>
      <c r="H148" t="str">
        <f t="shared" si="12"/>
        <v>F</v>
      </c>
      <c r="I148" t="str">
        <f t="shared" si="13"/>
        <v>Amatori 1</v>
      </c>
      <c r="J148" t="str">
        <f t="shared" si="14"/>
        <v>50 Dorso</v>
      </c>
      <c r="L148" t="str">
        <f t="shared" si="10"/>
        <v>50 DORSO AMATORI 1 (F)FDORIGATTI ILARIA00:51:5</v>
      </c>
    </row>
    <row r="149" spans="1:12" ht="25.5">
      <c r="A149" t="str">
        <f t="shared" si="11"/>
        <v>PIPINATO CHIARACSI TRENTO N.AMATORI 150 DORSO</v>
      </c>
      <c r="B149" s="2">
        <v>3</v>
      </c>
      <c r="C149" s="3" t="s">
        <v>401</v>
      </c>
      <c r="D149" s="3" t="s">
        <v>184</v>
      </c>
      <c r="E149" s="3" t="s">
        <v>402</v>
      </c>
      <c r="F149" s="3" t="s">
        <v>398</v>
      </c>
      <c r="G149" s="4" t="s">
        <v>396</v>
      </c>
      <c r="H149" t="str">
        <f t="shared" si="12"/>
        <v>F</v>
      </c>
      <c r="I149" t="str">
        <f t="shared" si="13"/>
        <v>Amatori 1</v>
      </c>
      <c r="J149" t="str">
        <f t="shared" si="14"/>
        <v>50 Dorso</v>
      </c>
      <c r="L149" t="str">
        <f t="shared" si="10"/>
        <v>50 DORSO AMATORI 1 (F)FPIPINATO CHIARA00:52:7</v>
      </c>
    </row>
    <row r="150" spans="1:12" ht="12.75">
      <c r="A150" t="str">
        <f t="shared" si="11"/>
        <v>PIAZZI SARALATEMAR NUOTOAMATORI 150 DORSO</v>
      </c>
      <c r="B150" s="2">
        <v>4</v>
      </c>
      <c r="C150" s="3" t="s">
        <v>403</v>
      </c>
      <c r="D150" s="3" t="s">
        <v>198</v>
      </c>
      <c r="E150" s="3" t="s">
        <v>404</v>
      </c>
      <c r="F150" s="3" t="s">
        <v>398</v>
      </c>
      <c r="G150" s="4" t="s">
        <v>396</v>
      </c>
      <c r="H150" t="str">
        <f t="shared" si="12"/>
        <v>F</v>
      </c>
      <c r="I150" t="str">
        <f t="shared" si="13"/>
        <v>Amatori 1</v>
      </c>
      <c r="J150" t="str">
        <f t="shared" si="14"/>
        <v>50 Dorso</v>
      </c>
      <c r="L150" t="str">
        <f t="shared" si="10"/>
        <v>50 DORSO AMATORI 1 (F)FPIAZZI SARA00:53:7</v>
      </c>
    </row>
    <row r="151" spans="1:12" ht="25.5">
      <c r="A151" t="str">
        <f t="shared" si="11"/>
        <v>BONELLI ANGELICALATEMAR NUOTOAMATORI 150 DORSO</v>
      </c>
      <c r="B151" s="2">
        <v>5</v>
      </c>
      <c r="C151" s="3" t="s">
        <v>405</v>
      </c>
      <c r="D151" s="3" t="s">
        <v>198</v>
      </c>
      <c r="E151" s="3" t="s">
        <v>406</v>
      </c>
      <c r="F151" s="3" t="s">
        <v>398</v>
      </c>
      <c r="G151" s="4" t="s">
        <v>396</v>
      </c>
      <c r="H151" t="str">
        <f t="shared" si="12"/>
        <v>F</v>
      </c>
      <c r="I151" t="str">
        <f t="shared" si="13"/>
        <v>Amatori 1</v>
      </c>
      <c r="J151" t="str">
        <f t="shared" si="14"/>
        <v>50 Dorso</v>
      </c>
      <c r="L151" t="str">
        <f t="shared" si="10"/>
        <v>50 DORSO AMATORI 1 (F)FBONELLI ANGELICA00:54:4</v>
      </c>
    </row>
    <row r="152" spans="1:12" ht="25.5">
      <c r="A152" t="str">
        <f t="shared" si="11"/>
        <v>PICCOLI ANTONELLAR.N. TRENTOAMATORI 150 DORSO</v>
      </c>
      <c r="B152" s="2">
        <v>6</v>
      </c>
      <c r="C152" s="3" t="s">
        <v>407</v>
      </c>
      <c r="D152" s="3" t="s">
        <v>17</v>
      </c>
      <c r="E152" s="3" t="s">
        <v>408</v>
      </c>
      <c r="F152" s="3" t="s">
        <v>398</v>
      </c>
      <c r="G152" s="4" t="s">
        <v>396</v>
      </c>
      <c r="H152" t="str">
        <f t="shared" si="12"/>
        <v>F</v>
      </c>
      <c r="I152" t="str">
        <f t="shared" si="13"/>
        <v>Amatori 1</v>
      </c>
      <c r="J152" t="str">
        <f t="shared" si="14"/>
        <v>50 Dorso</v>
      </c>
      <c r="L152" t="str">
        <f t="shared" si="10"/>
        <v>50 DORSO AMATORI 1 (F)FPICCOLI ANTONELLA00:55:0</v>
      </c>
    </row>
    <row r="153" spans="1:12" ht="25.5">
      <c r="A153" t="str">
        <f t="shared" si="11"/>
        <v>GALTER BEATRICER.N. TRENTOAMATORI 150 DORSO</v>
      </c>
      <c r="B153" s="2">
        <v>7</v>
      </c>
      <c r="C153" s="3" t="s">
        <v>409</v>
      </c>
      <c r="D153" s="3" t="s">
        <v>17</v>
      </c>
      <c r="E153" s="3" t="s">
        <v>410</v>
      </c>
      <c r="F153" s="3" t="s">
        <v>398</v>
      </c>
      <c r="G153" s="4" t="s">
        <v>396</v>
      </c>
      <c r="H153" t="str">
        <f t="shared" si="12"/>
        <v>F</v>
      </c>
      <c r="I153" t="str">
        <f t="shared" si="13"/>
        <v>Amatori 1</v>
      </c>
      <c r="J153" t="str">
        <f t="shared" si="14"/>
        <v>50 Dorso</v>
      </c>
      <c r="L153" t="str">
        <f t="shared" si="10"/>
        <v>50 DORSO AMATORI 1 (F)FGALTER BEATRICE00:57:5</v>
      </c>
    </row>
    <row r="154" spans="1:12" ht="25.5">
      <c r="A154" t="str">
        <f t="shared" si="11"/>
        <v>CRISTOFARANO VALENTINACSI TRENTO N.AMATORI 150 DORSO</v>
      </c>
      <c r="B154" s="2">
        <v>8</v>
      </c>
      <c r="C154" s="3" t="s">
        <v>411</v>
      </c>
      <c r="D154" s="3" t="s">
        <v>184</v>
      </c>
      <c r="E154" s="3" t="s">
        <v>412</v>
      </c>
      <c r="F154" s="3" t="s">
        <v>398</v>
      </c>
      <c r="G154" s="4" t="s">
        <v>396</v>
      </c>
      <c r="H154" t="str">
        <f t="shared" si="12"/>
        <v>F</v>
      </c>
      <c r="I154" t="str">
        <f t="shared" si="13"/>
        <v>Amatori 1</v>
      </c>
      <c r="J154" t="str">
        <f t="shared" si="14"/>
        <v>50 Dorso</v>
      </c>
      <c r="L154" t="str">
        <f t="shared" si="10"/>
        <v>50 DORSO AMATORI 1 (F)FCRISTOFARANO VALENTINA00:58:9</v>
      </c>
    </row>
    <row r="155" spans="1:12" ht="25.5">
      <c r="A155" t="str">
        <f t="shared" si="11"/>
        <v>FERRARI MARGHERITACSI TRENTO N.AMATORI 150 DORSO</v>
      </c>
      <c r="B155" s="2">
        <v>9</v>
      </c>
      <c r="C155" s="3" t="s">
        <v>413</v>
      </c>
      <c r="D155" s="3" t="s">
        <v>184</v>
      </c>
      <c r="E155" s="3" t="s">
        <v>414</v>
      </c>
      <c r="F155" s="3" t="s">
        <v>398</v>
      </c>
      <c r="G155" s="4" t="s">
        <v>396</v>
      </c>
      <c r="H155" t="str">
        <f t="shared" si="12"/>
        <v>F</v>
      </c>
      <c r="I155" t="str">
        <f t="shared" si="13"/>
        <v>Amatori 1</v>
      </c>
      <c r="J155" t="str">
        <f t="shared" si="14"/>
        <v>50 Dorso</v>
      </c>
      <c r="L155" t="str">
        <f t="shared" si="10"/>
        <v>50 DORSO AMATORI 1 (F)FFERRARI MARGHERITA00:59:4</v>
      </c>
    </row>
    <row r="156" spans="1:12" ht="25.5">
      <c r="A156" t="str">
        <f t="shared" si="11"/>
        <v>DAL PIAZ CRISTINAR.N. TRENTOAMATORI 150 DORSO</v>
      </c>
      <c r="B156" s="2">
        <v>10</v>
      </c>
      <c r="C156" s="3" t="s">
        <v>415</v>
      </c>
      <c r="D156" s="3" t="s">
        <v>17</v>
      </c>
      <c r="E156" s="3" t="s">
        <v>416</v>
      </c>
      <c r="F156" s="3" t="s">
        <v>398</v>
      </c>
      <c r="G156" s="4" t="s">
        <v>396</v>
      </c>
      <c r="H156" t="str">
        <f t="shared" si="12"/>
        <v>F</v>
      </c>
      <c r="I156" t="str">
        <f t="shared" si="13"/>
        <v>Amatori 1</v>
      </c>
      <c r="J156" t="str">
        <f t="shared" si="14"/>
        <v>50 Dorso</v>
      </c>
      <c r="L156" t="str">
        <f t="shared" si="10"/>
        <v>50 DORSO AMATORI 1 (F)FDAL PIAZ CRISTINA00:59:7</v>
      </c>
    </row>
    <row r="157" spans="1:12" ht="25.5">
      <c r="A157" t="str">
        <f t="shared" si="11"/>
        <v>ROVEA ALESSIAR.N. TRENTOAMATORI 150 DORSO</v>
      </c>
      <c r="B157" s="2">
        <v>11</v>
      </c>
      <c r="C157" s="3" t="s">
        <v>417</v>
      </c>
      <c r="D157" s="3" t="s">
        <v>17</v>
      </c>
      <c r="E157" s="3" t="s">
        <v>418</v>
      </c>
      <c r="F157" s="3" t="s">
        <v>398</v>
      </c>
      <c r="G157" s="4" t="s">
        <v>396</v>
      </c>
      <c r="H157" t="str">
        <f t="shared" si="12"/>
        <v>F</v>
      </c>
      <c r="I157" t="str">
        <f t="shared" si="13"/>
        <v>Amatori 1</v>
      </c>
      <c r="J157" t="str">
        <f t="shared" si="14"/>
        <v>50 Dorso</v>
      </c>
      <c r="L157" t="str">
        <f t="shared" si="10"/>
        <v>50 DORSO AMATORI 1 (F)FROVEA ALESSIA01:00:9</v>
      </c>
    </row>
    <row r="158" spans="1:12" ht="25.5">
      <c r="A158" t="str">
        <f t="shared" si="11"/>
        <v>FUMANELLI SILVIABUONCONSIGLIO NUOTOAMATORI 150 DORSO</v>
      </c>
      <c r="B158" s="2">
        <v>12</v>
      </c>
      <c r="C158" s="3" t="s">
        <v>419</v>
      </c>
      <c r="D158" s="3" t="s">
        <v>232</v>
      </c>
      <c r="E158" s="3" t="s">
        <v>420</v>
      </c>
      <c r="F158" s="3" t="s">
        <v>398</v>
      </c>
      <c r="G158" s="4" t="s">
        <v>396</v>
      </c>
      <c r="H158" t="str">
        <f t="shared" si="12"/>
        <v>F</v>
      </c>
      <c r="I158" t="str">
        <f t="shared" si="13"/>
        <v>Amatori 1</v>
      </c>
      <c r="J158" t="str">
        <f t="shared" si="14"/>
        <v>50 Dorso</v>
      </c>
      <c r="L158" t="str">
        <f t="shared" si="10"/>
        <v>50 DORSO AMATORI 1 (F)FFUMANELLI SILVIA01:01:5</v>
      </c>
    </row>
    <row r="159" spans="1:12" ht="25.5">
      <c r="A159" t="str">
        <f t="shared" si="11"/>
        <v>CORRADINI MICHELALATEMAR NUOTOAMATORI 150 DORSO</v>
      </c>
      <c r="B159" s="2">
        <v>13</v>
      </c>
      <c r="C159" s="3" t="s">
        <v>421</v>
      </c>
      <c r="D159" s="3" t="s">
        <v>198</v>
      </c>
      <c r="E159" s="3" t="s">
        <v>422</v>
      </c>
      <c r="F159" s="3" t="s">
        <v>398</v>
      </c>
      <c r="G159" s="4" t="s">
        <v>396</v>
      </c>
      <c r="H159" t="str">
        <f t="shared" si="12"/>
        <v>F</v>
      </c>
      <c r="I159" t="str">
        <f t="shared" si="13"/>
        <v>Amatori 1</v>
      </c>
      <c r="J159" t="str">
        <f t="shared" si="14"/>
        <v>50 Dorso</v>
      </c>
      <c r="L159" t="str">
        <f t="shared" si="10"/>
        <v>50 DORSO AMATORI 1 (F)FCORRADINI MICHELA01:02:1</v>
      </c>
    </row>
    <row r="160" spans="1:12" ht="25.5">
      <c r="A160" t="str">
        <f t="shared" si="11"/>
        <v>BERNARDI ALESSIADOLOMITICA NUOTOAMATORI 150 DORSO</v>
      </c>
      <c r="B160" s="2">
        <v>14</v>
      </c>
      <c r="C160" s="3" t="s">
        <v>280</v>
      </c>
      <c r="D160" s="3" t="s">
        <v>189</v>
      </c>
      <c r="E160" s="3" t="s">
        <v>423</v>
      </c>
      <c r="F160" s="3" t="s">
        <v>398</v>
      </c>
      <c r="G160" s="4" t="s">
        <v>396</v>
      </c>
      <c r="H160" t="str">
        <f t="shared" si="12"/>
        <v>F</v>
      </c>
      <c r="I160" t="str">
        <f t="shared" si="13"/>
        <v>Amatori 1</v>
      </c>
      <c r="J160" t="str">
        <f t="shared" si="14"/>
        <v>50 Dorso</v>
      </c>
      <c r="L160" t="str">
        <f t="shared" si="10"/>
        <v>50 DORSO AMATORI 1 (F)FBERNARDI ALESSIA01:05:7</v>
      </c>
    </row>
    <row r="161" spans="1:12" ht="25.5">
      <c r="A161" t="str">
        <f t="shared" si="11"/>
        <v>POLI FRANCESCABUONCONSIGLIO NUOTOAMATORI 150 DORSO</v>
      </c>
      <c r="B161" s="2">
        <v>15</v>
      </c>
      <c r="C161" s="3" t="s">
        <v>424</v>
      </c>
      <c r="D161" s="3" t="s">
        <v>232</v>
      </c>
      <c r="E161" s="3" t="s">
        <v>425</v>
      </c>
      <c r="F161" s="3" t="s">
        <v>398</v>
      </c>
      <c r="G161" s="4" t="s">
        <v>396</v>
      </c>
      <c r="H161" t="str">
        <f t="shared" si="12"/>
        <v>F</v>
      </c>
      <c r="I161" t="str">
        <f t="shared" si="13"/>
        <v>Amatori 1</v>
      </c>
      <c r="J161" t="str">
        <f t="shared" si="14"/>
        <v>50 Dorso</v>
      </c>
      <c r="L161" t="str">
        <f t="shared" si="10"/>
        <v>50 DORSO AMATORI 1 (F)FPOLI FRANCESCA01:07:1</v>
      </c>
    </row>
    <row r="162" spans="1:12" ht="25.5">
      <c r="A162" t="str">
        <f t="shared" si="11"/>
        <v>ISNENGHI MARIA VITTORIADOLOMITICA NUOTOAMATORI 150 DORSO</v>
      </c>
      <c r="B162" s="2">
        <v>16</v>
      </c>
      <c r="C162" s="3" t="s">
        <v>426</v>
      </c>
      <c r="D162" s="3" t="s">
        <v>189</v>
      </c>
      <c r="E162" s="3" t="s">
        <v>427</v>
      </c>
      <c r="F162" s="3" t="s">
        <v>398</v>
      </c>
      <c r="G162" s="4" t="s">
        <v>396</v>
      </c>
      <c r="H162" t="str">
        <f t="shared" si="12"/>
        <v>F</v>
      </c>
      <c r="I162" t="str">
        <f t="shared" si="13"/>
        <v>Amatori 1</v>
      </c>
      <c r="J162" t="str">
        <f t="shared" si="14"/>
        <v>50 Dorso</v>
      </c>
      <c r="L162" t="str">
        <f t="shared" si="10"/>
        <v>50 DORSO AMATORI 1 (F)FISNENGHI MARIA VITTORIA01:08:1</v>
      </c>
    </row>
    <row r="163" spans="1:12" ht="25.5">
      <c r="A163" t="str">
        <f t="shared" si="11"/>
        <v>ZANOTTI FRANCESCABUONCONSIGLIO NUOTOAMATORI 150 DORSO</v>
      </c>
      <c r="B163" s="2">
        <v>17</v>
      </c>
      <c r="C163" s="3" t="s">
        <v>428</v>
      </c>
      <c r="D163" s="3" t="s">
        <v>232</v>
      </c>
      <c r="E163" s="3" t="s">
        <v>429</v>
      </c>
      <c r="F163" s="3" t="s">
        <v>398</v>
      </c>
      <c r="G163" s="4" t="s">
        <v>396</v>
      </c>
      <c r="H163" t="str">
        <f t="shared" si="12"/>
        <v>F</v>
      </c>
      <c r="I163" t="str">
        <f t="shared" si="13"/>
        <v>Amatori 1</v>
      </c>
      <c r="J163" t="str">
        <f t="shared" si="14"/>
        <v>50 Dorso</v>
      </c>
      <c r="L163" t="str">
        <f t="shared" si="10"/>
        <v>50 DORSO AMATORI 1 (F)FZANOTTI FRANCESCA01:08:7</v>
      </c>
    </row>
    <row r="164" spans="1:12" ht="25.5">
      <c r="A164" t="str">
        <f t="shared" si="11"/>
        <v>FERRANTE GIADADOLOMITICA NUOTOAMATORI 150 DORSO</v>
      </c>
      <c r="B164" s="2">
        <v>18</v>
      </c>
      <c r="C164" s="3" t="s">
        <v>430</v>
      </c>
      <c r="D164" s="3" t="s">
        <v>189</v>
      </c>
      <c r="E164" s="3" t="s">
        <v>431</v>
      </c>
      <c r="F164" s="3" t="s">
        <v>398</v>
      </c>
      <c r="G164" s="4" t="s">
        <v>396</v>
      </c>
      <c r="H164" t="str">
        <f t="shared" si="12"/>
        <v>F</v>
      </c>
      <c r="I164" t="str">
        <f t="shared" si="13"/>
        <v>Amatori 1</v>
      </c>
      <c r="J164" t="str">
        <f t="shared" si="14"/>
        <v>50 Dorso</v>
      </c>
      <c r="L164" t="str">
        <f t="shared" si="10"/>
        <v>50 DORSO AMATORI 1 (F)FFERRANTE GIADA01:09:0</v>
      </c>
    </row>
    <row r="165" spans="1:12" ht="12.75">
      <c r="A165" t="str">
        <f t="shared" si="11"/>
        <v>FERRANTE MARADOLOMITICA NUOTOAMATORI 150 DORSO</v>
      </c>
      <c r="B165" s="2">
        <v>19</v>
      </c>
      <c r="C165" s="3" t="s">
        <v>432</v>
      </c>
      <c r="D165" s="3" t="s">
        <v>189</v>
      </c>
      <c r="E165" s="3" t="s">
        <v>433</v>
      </c>
      <c r="F165" s="3" t="s">
        <v>398</v>
      </c>
      <c r="G165" s="4" t="s">
        <v>396</v>
      </c>
      <c r="H165" t="str">
        <f t="shared" si="12"/>
        <v>F</v>
      </c>
      <c r="I165" t="str">
        <f t="shared" si="13"/>
        <v>Amatori 1</v>
      </c>
      <c r="J165" t="str">
        <f t="shared" si="14"/>
        <v>50 Dorso</v>
      </c>
      <c r="L165" t="str">
        <f t="shared" si="10"/>
        <v>50 DORSO AMATORI 1 (F)FFERRANTE MARA01:10:3</v>
      </c>
    </row>
    <row r="166" spans="1:12" ht="12.75">
      <c r="A166" t="e">
        <f t="shared" si="11"/>
        <v>#VALUE!</v>
      </c>
      <c r="B166" s="45" t="s">
        <v>434</v>
      </c>
      <c r="C166" s="45"/>
      <c r="D166" s="45"/>
      <c r="E166" s="45"/>
      <c r="F166" s="45"/>
      <c r="G166" s="45"/>
      <c r="H166">
        <f t="shared" si="12"/>
      </c>
      <c r="I166" t="e">
        <f t="shared" si="13"/>
        <v>#VALUE!</v>
      </c>
      <c r="J166" t="e">
        <f t="shared" si="14"/>
        <v>#VALUE!</v>
      </c>
      <c r="L166">
        <f t="shared" si="10"/>
      </c>
    </row>
    <row r="167" spans="1:12" ht="12.75">
      <c r="A167" t="e">
        <f t="shared" si="11"/>
        <v>#VALUE!</v>
      </c>
      <c r="B167" s="46"/>
      <c r="C167" s="46"/>
      <c r="D167" s="46"/>
      <c r="E167" s="46"/>
      <c r="F167" s="46"/>
      <c r="G167" s="46"/>
      <c r="H167">
        <f t="shared" si="12"/>
      </c>
      <c r="I167" t="e">
        <f t="shared" si="13"/>
        <v>#VALUE!</v>
      </c>
      <c r="J167" t="e">
        <f t="shared" si="14"/>
        <v>#VALUE!</v>
      </c>
      <c r="L167">
        <f t="shared" si="10"/>
      </c>
    </row>
    <row r="168" spans="1:12" ht="12.75">
      <c r="A168" t="e">
        <f t="shared" si="11"/>
        <v>#VALUE!</v>
      </c>
      <c r="B168" s="46"/>
      <c r="C168" s="46"/>
      <c r="D168" s="46"/>
      <c r="E168" s="46"/>
      <c r="F168" s="46"/>
      <c r="G168" s="46"/>
      <c r="H168">
        <f t="shared" si="12"/>
      </c>
      <c r="I168" t="e">
        <f t="shared" si="13"/>
        <v>#VALUE!</v>
      </c>
      <c r="J168" t="e">
        <f t="shared" si="14"/>
        <v>#VALUE!</v>
      </c>
      <c r="L168">
        <f t="shared" si="10"/>
      </c>
    </row>
    <row r="169" spans="1:12" ht="12.75">
      <c r="A169" t="str">
        <f t="shared" si="11"/>
        <v>FORTI MATTEOR.N. VALSUGANAAMATORI 150 RANA</v>
      </c>
      <c r="B169" s="2">
        <v>1</v>
      </c>
      <c r="C169" s="3" t="s">
        <v>369</v>
      </c>
      <c r="D169" s="3" t="s">
        <v>15</v>
      </c>
      <c r="E169" s="3" t="s">
        <v>305</v>
      </c>
      <c r="F169" s="3" t="s">
        <v>360</v>
      </c>
      <c r="G169" s="4" t="s">
        <v>434</v>
      </c>
      <c r="H169" t="str">
        <f t="shared" si="12"/>
        <v>M</v>
      </c>
      <c r="I169" t="str">
        <f t="shared" si="13"/>
        <v>Amatori 1</v>
      </c>
      <c r="J169" t="str">
        <f t="shared" si="14"/>
        <v>50 Rana</v>
      </c>
      <c r="L169" t="str">
        <f t="shared" si="10"/>
        <v>50 RANA AMATORI 1 (M)MFORTI MATTEO00:49:7</v>
      </c>
    </row>
    <row r="170" spans="1:12" ht="25.5">
      <c r="A170" t="str">
        <f t="shared" si="11"/>
        <v>GOSS GIOVANNILATEMAR NUOTOAMATORI 150 RANA</v>
      </c>
      <c r="B170" s="2">
        <v>2</v>
      </c>
      <c r="C170" s="3" t="s">
        <v>376</v>
      </c>
      <c r="D170" s="3" t="s">
        <v>198</v>
      </c>
      <c r="E170" s="3" t="s">
        <v>435</v>
      </c>
      <c r="F170" s="3" t="s">
        <v>360</v>
      </c>
      <c r="G170" s="4" t="s">
        <v>434</v>
      </c>
      <c r="H170" t="str">
        <f t="shared" si="12"/>
        <v>M</v>
      </c>
      <c r="I170" t="str">
        <f t="shared" si="13"/>
        <v>Amatori 1</v>
      </c>
      <c r="J170" t="str">
        <f t="shared" si="14"/>
        <v>50 Rana</v>
      </c>
      <c r="L170" t="str">
        <f t="shared" si="10"/>
        <v>50 RANA AMATORI 1 (M)MGOSS GIOVANNI00:51:2</v>
      </c>
    </row>
    <row r="171" spans="1:12" ht="25.5">
      <c r="A171" t="str">
        <f t="shared" si="11"/>
        <v>GOMARASCA FEDERICOR.N. TRENTOAMATORI 150 RANA</v>
      </c>
      <c r="B171" s="2">
        <v>3</v>
      </c>
      <c r="C171" s="3" t="s">
        <v>366</v>
      </c>
      <c r="D171" s="3" t="s">
        <v>17</v>
      </c>
      <c r="E171" s="3" t="s">
        <v>340</v>
      </c>
      <c r="F171" s="3" t="s">
        <v>360</v>
      </c>
      <c r="G171" s="4" t="s">
        <v>434</v>
      </c>
      <c r="H171" t="str">
        <f t="shared" si="12"/>
        <v>M</v>
      </c>
      <c r="I171" t="str">
        <f t="shared" si="13"/>
        <v>Amatori 1</v>
      </c>
      <c r="J171" t="str">
        <f t="shared" si="14"/>
        <v>50 Rana</v>
      </c>
      <c r="L171" t="str">
        <f t="shared" si="10"/>
        <v>50 RANA AMATORI 1 (M)MGOMARASCA FEDERICO00:52:3</v>
      </c>
    </row>
    <row r="172" spans="1:12" ht="25.5">
      <c r="A172" t="str">
        <f t="shared" si="11"/>
        <v>MAZZINI FRANCESCOR.N. TRENTOAMATORI 150 RANA</v>
      </c>
      <c r="B172" s="2">
        <v>4</v>
      </c>
      <c r="C172" s="3" t="s">
        <v>361</v>
      </c>
      <c r="D172" s="3" t="s">
        <v>17</v>
      </c>
      <c r="E172" s="3" t="s">
        <v>344</v>
      </c>
      <c r="F172" s="3" t="s">
        <v>360</v>
      </c>
      <c r="G172" s="4" t="s">
        <v>434</v>
      </c>
      <c r="H172" t="str">
        <f t="shared" si="12"/>
        <v>M</v>
      </c>
      <c r="I172" t="str">
        <f t="shared" si="13"/>
        <v>Amatori 1</v>
      </c>
      <c r="J172" t="str">
        <f t="shared" si="14"/>
        <v>50 Rana</v>
      </c>
      <c r="L172" t="str">
        <f t="shared" si="10"/>
        <v>50 RANA AMATORI 1 (M)MMAZZINI FRANCESCO00:53:0</v>
      </c>
    </row>
    <row r="173" spans="1:12" ht="25.5">
      <c r="A173" t="str">
        <f t="shared" si="11"/>
        <v>GOTTARDI MATTIABUONCONSIGLIO NUOTOAMATORI 150 RANA</v>
      </c>
      <c r="B173" s="2">
        <v>5</v>
      </c>
      <c r="C173" s="3" t="s">
        <v>359</v>
      </c>
      <c r="D173" s="3" t="s">
        <v>232</v>
      </c>
      <c r="E173" s="3" t="s">
        <v>436</v>
      </c>
      <c r="F173" s="3" t="s">
        <v>360</v>
      </c>
      <c r="G173" s="4" t="s">
        <v>434</v>
      </c>
      <c r="H173" t="str">
        <f t="shared" si="12"/>
        <v>M</v>
      </c>
      <c r="I173" t="str">
        <f t="shared" si="13"/>
        <v>Amatori 1</v>
      </c>
      <c r="J173" t="str">
        <f t="shared" si="14"/>
        <v>50 Rana</v>
      </c>
      <c r="L173" t="str">
        <f t="shared" si="10"/>
        <v>50 RANA AMATORI 1 (M)MGOTTARDI MATTIA00:54:9</v>
      </c>
    </row>
    <row r="174" spans="1:12" ht="25.5">
      <c r="A174" t="str">
        <f t="shared" si="11"/>
        <v>BAILONI GIACOMOR.N. VALSUGANAAMATORI 150 RANA</v>
      </c>
      <c r="B174" s="2">
        <v>6</v>
      </c>
      <c r="C174" s="3" t="s">
        <v>254</v>
      </c>
      <c r="D174" s="3" t="s">
        <v>15</v>
      </c>
      <c r="E174" s="3" t="s">
        <v>408</v>
      </c>
      <c r="F174" s="3" t="s">
        <v>360</v>
      </c>
      <c r="G174" s="4" t="s">
        <v>434</v>
      </c>
      <c r="H174" t="str">
        <f t="shared" si="12"/>
        <v>M</v>
      </c>
      <c r="I174" t="str">
        <f t="shared" si="13"/>
        <v>Amatori 1</v>
      </c>
      <c r="J174" t="str">
        <f t="shared" si="14"/>
        <v>50 Rana</v>
      </c>
      <c r="L174" t="str">
        <f t="shared" si="10"/>
        <v>50 RANA AMATORI 1 (M)MBAILONI GIACOMO00:55:0</v>
      </c>
    </row>
    <row r="175" spans="1:12" ht="25.5">
      <c r="A175" t="str">
        <f t="shared" si="11"/>
        <v>GIACOMUZZI CRISTIANLATEMAR NUOTOAMATORI 150 RANA</v>
      </c>
      <c r="B175" s="2">
        <v>7</v>
      </c>
      <c r="C175" s="3" t="s">
        <v>365</v>
      </c>
      <c r="D175" s="3" t="s">
        <v>198</v>
      </c>
      <c r="E175" s="3" t="s">
        <v>437</v>
      </c>
      <c r="F175" s="3" t="s">
        <v>360</v>
      </c>
      <c r="G175" s="4" t="s">
        <v>434</v>
      </c>
      <c r="H175" t="str">
        <f t="shared" si="12"/>
        <v>M</v>
      </c>
      <c r="I175" t="str">
        <f t="shared" si="13"/>
        <v>Amatori 1</v>
      </c>
      <c r="J175" t="str">
        <f t="shared" si="14"/>
        <v>50 Rana</v>
      </c>
      <c r="L175" t="str">
        <f t="shared" si="10"/>
        <v>50 RANA AMATORI 1 (M)MGIACOMUZZI CRISTIAN00:55:1</v>
      </c>
    </row>
    <row r="176" spans="1:12" ht="25.5">
      <c r="A176" t="str">
        <f t="shared" si="11"/>
        <v>VOLPATO NICOLAR.N. VALSUGANAAMATORI 150 RANA</v>
      </c>
      <c r="B176" s="2">
        <v>8</v>
      </c>
      <c r="C176" s="3" t="s">
        <v>374</v>
      </c>
      <c r="D176" s="3" t="s">
        <v>15</v>
      </c>
      <c r="E176" s="3" t="s">
        <v>380</v>
      </c>
      <c r="F176" s="3" t="s">
        <v>360</v>
      </c>
      <c r="G176" s="4" t="s">
        <v>434</v>
      </c>
      <c r="H176" t="str">
        <f t="shared" si="12"/>
        <v>M</v>
      </c>
      <c r="I176" t="str">
        <f t="shared" si="13"/>
        <v>Amatori 1</v>
      </c>
      <c r="J176" t="str">
        <f t="shared" si="14"/>
        <v>50 Rana</v>
      </c>
      <c r="L176" t="str">
        <f t="shared" si="10"/>
        <v>50 RANA AMATORI 1 (M)MVOLPATO NICOLA00:57:7</v>
      </c>
    </row>
    <row r="177" spans="1:12" ht="25.5">
      <c r="A177" t="str">
        <f t="shared" si="11"/>
        <v>LOSS NICHOLASR.N. VALSUGANAAMATORI 150 RANA</v>
      </c>
      <c r="B177" s="2">
        <v>9</v>
      </c>
      <c r="C177" s="3" t="s">
        <v>379</v>
      </c>
      <c r="D177" s="3" t="s">
        <v>15</v>
      </c>
      <c r="E177" s="3" t="s">
        <v>382</v>
      </c>
      <c r="F177" s="3" t="s">
        <v>360</v>
      </c>
      <c r="G177" s="4" t="s">
        <v>434</v>
      </c>
      <c r="H177" t="str">
        <f t="shared" si="12"/>
        <v>M</v>
      </c>
      <c r="I177" t="str">
        <f t="shared" si="13"/>
        <v>Amatori 1</v>
      </c>
      <c r="J177" t="str">
        <f t="shared" si="14"/>
        <v>50 Rana</v>
      </c>
      <c r="L177" t="str">
        <f t="shared" si="10"/>
        <v>50 RANA AMATORI 1 (M)MLOSS NICHOLAS00:57:8</v>
      </c>
    </row>
    <row r="178" spans="1:12" ht="12.75">
      <c r="A178" t="str">
        <f t="shared" si="11"/>
        <v>MARCH ENRICOLATEMAR NUOTOAMATORI 150 RANA</v>
      </c>
      <c r="B178" s="2">
        <v>10</v>
      </c>
      <c r="C178" s="3" t="s">
        <v>390</v>
      </c>
      <c r="D178" s="3" t="s">
        <v>198</v>
      </c>
      <c r="E178" s="3" t="s">
        <v>438</v>
      </c>
      <c r="F178" s="3" t="s">
        <v>360</v>
      </c>
      <c r="G178" s="4" t="s">
        <v>434</v>
      </c>
      <c r="H178" t="str">
        <f t="shared" si="12"/>
        <v>M</v>
      </c>
      <c r="I178" t="str">
        <f t="shared" si="13"/>
        <v>Amatori 1</v>
      </c>
      <c r="J178" t="str">
        <f t="shared" si="14"/>
        <v>50 Rana</v>
      </c>
      <c r="L178" t="str">
        <f t="shared" si="10"/>
        <v>50 RANA AMATORI 1 (M)MMARCH ENRICO00:58:0</v>
      </c>
    </row>
    <row r="179" spans="1:12" ht="25.5">
      <c r="A179" t="str">
        <f t="shared" si="11"/>
        <v>GAGGIA JACOPOR.N. TRENTOAMATORI 150 RANA</v>
      </c>
      <c r="B179" s="2">
        <v>11</v>
      </c>
      <c r="C179" s="3" t="s">
        <v>388</v>
      </c>
      <c r="D179" s="3" t="s">
        <v>17</v>
      </c>
      <c r="E179" s="3" t="s">
        <v>439</v>
      </c>
      <c r="F179" s="3" t="s">
        <v>360</v>
      </c>
      <c r="G179" s="4" t="s">
        <v>434</v>
      </c>
      <c r="H179" t="str">
        <f t="shared" si="12"/>
        <v>M</v>
      </c>
      <c r="I179" t="str">
        <f t="shared" si="13"/>
        <v>Amatori 1</v>
      </c>
      <c r="J179" t="str">
        <f t="shared" si="14"/>
        <v>50 Rana</v>
      </c>
      <c r="L179" t="str">
        <f t="shared" si="10"/>
        <v>50 RANA AMATORI 1 (M)MGAGGIA JACOPO00:59:5</v>
      </c>
    </row>
    <row r="180" spans="1:12" ht="25.5">
      <c r="A180" t="str">
        <f t="shared" si="11"/>
        <v>SCARIAN NICOLADOLOMITICA NUOTOAMATORI 150 RANA</v>
      </c>
      <c r="B180" s="2">
        <v>12</v>
      </c>
      <c r="C180" s="3" t="s">
        <v>387</v>
      </c>
      <c r="D180" s="3" t="s">
        <v>189</v>
      </c>
      <c r="E180" s="3" t="s">
        <v>439</v>
      </c>
      <c r="F180" s="3" t="s">
        <v>360</v>
      </c>
      <c r="G180" s="4" t="s">
        <v>434</v>
      </c>
      <c r="H180" t="str">
        <f t="shared" si="12"/>
        <v>M</v>
      </c>
      <c r="I180" t="str">
        <f t="shared" si="13"/>
        <v>Amatori 1</v>
      </c>
      <c r="J180" t="str">
        <f t="shared" si="14"/>
        <v>50 Rana</v>
      </c>
      <c r="L180" t="str">
        <f t="shared" si="10"/>
        <v>50 RANA AMATORI 1 (M)MSCARIAN NICOLA00:59:5</v>
      </c>
    </row>
    <row r="181" spans="1:12" ht="25.5">
      <c r="A181" t="str">
        <f t="shared" si="11"/>
        <v>DELLADIO ISACCODOLOMITICA NUOTOAMATORI 150 RANA</v>
      </c>
      <c r="B181" s="2">
        <v>13</v>
      </c>
      <c r="C181" s="3" t="s">
        <v>363</v>
      </c>
      <c r="D181" s="3" t="s">
        <v>189</v>
      </c>
      <c r="E181" s="3" t="s">
        <v>440</v>
      </c>
      <c r="F181" s="3" t="s">
        <v>360</v>
      </c>
      <c r="G181" s="4" t="s">
        <v>434</v>
      </c>
      <c r="H181" t="str">
        <f t="shared" si="12"/>
        <v>M</v>
      </c>
      <c r="I181" t="str">
        <f t="shared" si="13"/>
        <v>Amatori 1</v>
      </c>
      <c r="J181" t="str">
        <f t="shared" si="14"/>
        <v>50 Rana</v>
      </c>
      <c r="L181" t="str">
        <f t="shared" si="10"/>
        <v>50 RANA AMATORI 1 (M)MDELLADIO ISACCO01:01:2</v>
      </c>
    </row>
    <row r="182" spans="1:12" ht="25.5">
      <c r="A182" t="str">
        <f t="shared" si="11"/>
        <v>BRUSCIA MATTIAR.N. TRENTOAMATORI 150 RANA</v>
      </c>
      <c r="B182" s="2">
        <v>14</v>
      </c>
      <c r="C182" s="3" t="s">
        <v>372</v>
      </c>
      <c r="D182" s="3" t="s">
        <v>17</v>
      </c>
      <c r="E182" s="3" t="s">
        <v>441</v>
      </c>
      <c r="F182" s="3" t="s">
        <v>360</v>
      </c>
      <c r="G182" s="4" t="s">
        <v>434</v>
      </c>
      <c r="H182" t="str">
        <f t="shared" si="12"/>
        <v>M</v>
      </c>
      <c r="I182" t="str">
        <f t="shared" si="13"/>
        <v>Amatori 1</v>
      </c>
      <c r="J182" t="str">
        <f t="shared" si="14"/>
        <v>50 Rana</v>
      </c>
      <c r="L182" t="str">
        <f t="shared" si="10"/>
        <v>50 RANA AMATORI 1 (M)MBRUSCIA MATTIA01:02:6</v>
      </c>
    </row>
    <row r="183" spans="1:12" ht="12.75">
      <c r="A183" t="str">
        <f t="shared" si="11"/>
        <v>ZORZI NICOLODOLOMITICA NUOTOAMATORI 150 RANA</v>
      </c>
      <c r="B183" s="2">
        <v>15</v>
      </c>
      <c r="C183" s="3" t="s">
        <v>394</v>
      </c>
      <c r="D183" s="3" t="s">
        <v>189</v>
      </c>
      <c r="E183" s="3" t="s">
        <v>442</v>
      </c>
      <c r="F183" s="3" t="s">
        <v>360</v>
      </c>
      <c r="G183" s="4" t="s">
        <v>434</v>
      </c>
      <c r="H183" t="str">
        <f t="shared" si="12"/>
        <v>M</v>
      </c>
      <c r="I183" t="str">
        <f t="shared" si="13"/>
        <v>Amatori 1</v>
      </c>
      <c r="J183" t="str">
        <f t="shared" si="14"/>
        <v>50 Rana</v>
      </c>
      <c r="L183" t="str">
        <f t="shared" si="10"/>
        <v>50 RANA AMATORI 1 (M)MZORZI NICOLO01:04:0</v>
      </c>
    </row>
    <row r="184" spans="1:12" ht="25.5">
      <c r="A184" t="str">
        <f t="shared" si="11"/>
        <v>BOZZETTA FABRIZIODOLOMITICA NUOTOAMATORI 150 RANA</v>
      </c>
      <c r="B184" s="2">
        <v>16</v>
      </c>
      <c r="C184" s="3" t="s">
        <v>385</v>
      </c>
      <c r="D184" s="3" t="s">
        <v>189</v>
      </c>
      <c r="E184" s="3" t="s">
        <v>443</v>
      </c>
      <c r="F184" s="3" t="s">
        <v>360</v>
      </c>
      <c r="G184" s="4" t="s">
        <v>434</v>
      </c>
      <c r="H184" t="str">
        <f t="shared" si="12"/>
        <v>M</v>
      </c>
      <c r="I184" t="str">
        <f t="shared" si="13"/>
        <v>Amatori 1</v>
      </c>
      <c r="J184" t="str">
        <f t="shared" si="14"/>
        <v>50 Rana</v>
      </c>
      <c r="L184" t="str">
        <f t="shared" si="10"/>
        <v>50 RANA AMATORI 1 (M)MBOZZETTA FABRIZIO01:05:5</v>
      </c>
    </row>
    <row r="185" spans="1:12" ht="25.5">
      <c r="A185" t="str">
        <f t="shared" si="11"/>
        <v>DEMATTE ALESSANDROCSI TRENTO N.AMATORI 150 RANA</v>
      </c>
      <c r="B185" s="2">
        <v>17</v>
      </c>
      <c r="C185" s="3" t="s">
        <v>381</v>
      </c>
      <c r="D185" s="3" t="s">
        <v>184</v>
      </c>
      <c r="E185" s="3" t="s">
        <v>444</v>
      </c>
      <c r="F185" s="3" t="s">
        <v>360</v>
      </c>
      <c r="G185" s="4" t="s">
        <v>434</v>
      </c>
      <c r="H185" t="str">
        <f t="shared" si="12"/>
        <v>M</v>
      </c>
      <c r="I185" t="str">
        <f t="shared" si="13"/>
        <v>Amatori 1</v>
      </c>
      <c r="J185" t="str">
        <f t="shared" si="14"/>
        <v>50 Rana</v>
      </c>
      <c r="L185" t="str">
        <f t="shared" si="10"/>
        <v>50 RANA AMATORI 1 (M)MDEMATTE ALESSANDRO01:06:0</v>
      </c>
    </row>
    <row r="186" spans="1:12" ht="25.5">
      <c r="A186" t="str">
        <f t="shared" si="11"/>
        <v>PELLEGRIN NICOLASDOLOMITICA NUOTOAMATORI 150 RANA</v>
      </c>
      <c r="B186" s="2">
        <v>18</v>
      </c>
      <c r="C186" s="3" t="s">
        <v>377</v>
      </c>
      <c r="D186" s="3" t="s">
        <v>189</v>
      </c>
      <c r="E186" s="3" t="s">
        <v>445</v>
      </c>
      <c r="F186" s="3" t="s">
        <v>360</v>
      </c>
      <c r="G186" s="4" t="s">
        <v>434</v>
      </c>
      <c r="H186" t="str">
        <f t="shared" si="12"/>
        <v>M</v>
      </c>
      <c r="I186" t="str">
        <f t="shared" si="13"/>
        <v>Amatori 1</v>
      </c>
      <c r="J186" t="str">
        <f t="shared" si="14"/>
        <v>50 Rana</v>
      </c>
      <c r="L186" t="str">
        <f t="shared" si="10"/>
        <v>50 RANA AMATORI 1 (M)MPELLEGRIN NICOLAS01:10:5</v>
      </c>
    </row>
    <row r="187" spans="1:12" ht="25.5">
      <c r="A187" t="str">
        <f t="shared" si="11"/>
        <v>DELLANTONIO ROBERTODOLOMITICA NUOTOAMATORI 150 RANA</v>
      </c>
      <c r="B187" s="2">
        <v>19</v>
      </c>
      <c r="C187" s="3" t="s">
        <v>383</v>
      </c>
      <c r="D187" s="3" t="s">
        <v>189</v>
      </c>
      <c r="E187" s="3" t="s">
        <v>446</v>
      </c>
      <c r="F187" s="3" t="s">
        <v>360</v>
      </c>
      <c r="G187" s="4" t="s">
        <v>434</v>
      </c>
      <c r="H187" t="str">
        <f t="shared" si="12"/>
        <v>M</v>
      </c>
      <c r="I187" t="str">
        <f t="shared" si="13"/>
        <v>Amatori 1</v>
      </c>
      <c r="J187" t="str">
        <f t="shared" si="14"/>
        <v>50 Rana</v>
      </c>
      <c r="L187" t="str">
        <f t="shared" si="10"/>
        <v>50 RANA AMATORI 1 (M)MDELLANTONIO ROBERTO01:15:2</v>
      </c>
    </row>
    <row r="188" spans="1:12" ht="12.75">
      <c r="A188" t="str">
        <f t="shared" si="11"/>
        <v>POLLAM CARLODOLOMITICA NUOTOAMATORI 150 RANA</v>
      </c>
      <c r="B188" s="2">
        <v>20</v>
      </c>
      <c r="C188" s="3" t="s">
        <v>392</v>
      </c>
      <c r="D188" s="3" t="s">
        <v>189</v>
      </c>
      <c r="E188" s="3" t="s">
        <v>447</v>
      </c>
      <c r="F188" s="3" t="s">
        <v>360</v>
      </c>
      <c r="G188" s="4" t="s">
        <v>434</v>
      </c>
      <c r="H188" t="str">
        <f t="shared" si="12"/>
        <v>M</v>
      </c>
      <c r="I188" t="str">
        <f t="shared" si="13"/>
        <v>Amatori 1</v>
      </c>
      <c r="J188" t="str">
        <f t="shared" si="14"/>
        <v>50 Rana</v>
      </c>
      <c r="L188" t="str">
        <f t="shared" si="10"/>
        <v>50 RANA AMATORI 1 (M)MPOLLAM CARLO01:23:6</v>
      </c>
    </row>
    <row r="189" spans="1:12" ht="12.75">
      <c r="A189" t="e">
        <f t="shared" si="11"/>
        <v>#VALUE!</v>
      </c>
      <c r="B189" s="45" t="s">
        <v>448</v>
      </c>
      <c r="C189" s="45"/>
      <c r="D189" s="45"/>
      <c r="E189" s="45"/>
      <c r="F189" s="45"/>
      <c r="G189" s="45"/>
      <c r="H189">
        <f t="shared" si="12"/>
      </c>
      <c r="I189" t="e">
        <f t="shared" si="13"/>
        <v>#VALUE!</v>
      </c>
      <c r="J189" t="e">
        <f t="shared" si="14"/>
        <v>#VALUE!</v>
      </c>
      <c r="L189">
        <f t="shared" si="10"/>
      </c>
    </row>
    <row r="190" spans="1:12" ht="12.75">
      <c r="A190" t="e">
        <f t="shared" si="11"/>
        <v>#VALUE!</v>
      </c>
      <c r="B190" s="46"/>
      <c r="C190" s="46"/>
      <c r="D190" s="46"/>
      <c r="E190" s="46"/>
      <c r="F190" s="46"/>
      <c r="G190" s="46"/>
      <c r="H190">
        <f t="shared" si="12"/>
      </c>
      <c r="I190" t="e">
        <f t="shared" si="13"/>
        <v>#VALUE!</v>
      </c>
      <c r="J190" t="e">
        <f t="shared" si="14"/>
        <v>#VALUE!</v>
      </c>
      <c r="L190">
        <f t="shared" si="10"/>
      </c>
    </row>
    <row r="191" spans="1:12" ht="12.75">
      <c r="A191" t="e">
        <f t="shared" si="11"/>
        <v>#VALUE!</v>
      </c>
      <c r="B191" s="46"/>
      <c r="C191" s="46"/>
      <c r="D191" s="46"/>
      <c r="E191" s="46"/>
      <c r="F191" s="46"/>
      <c r="G191" s="46"/>
      <c r="H191">
        <f t="shared" si="12"/>
      </c>
      <c r="I191" t="e">
        <f t="shared" si="13"/>
        <v>#VALUE!</v>
      </c>
      <c r="J191" t="e">
        <f t="shared" si="14"/>
        <v>#VALUE!</v>
      </c>
      <c r="L191">
        <f t="shared" si="10"/>
      </c>
    </row>
    <row r="192" spans="1:12" ht="25.5">
      <c r="A192" t="str">
        <f t="shared" si="11"/>
        <v>DORIGATTI ILARIAR.N. TRENTOAMATORI 150 RANA</v>
      </c>
      <c r="B192" s="2">
        <v>1</v>
      </c>
      <c r="C192" s="3" t="s">
        <v>399</v>
      </c>
      <c r="D192" s="3" t="s">
        <v>17</v>
      </c>
      <c r="E192" s="3" t="s">
        <v>303</v>
      </c>
      <c r="F192" s="3" t="s">
        <v>398</v>
      </c>
      <c r="G192" s="4" t="s">
        <v>448</v>
      </c>
      <c r="H192" t="str">
        <f t="shared" si="12"/>
        <v>F</v>
      </c>
      <c r="I192" t="str">
        <f t="shared" si="13"/>
        <v>Amatori 1</v>
      </c>
      <c r="J192" t="str">
        <f t="shared" si="14"/>
        <v>50 Rana</v>
      </c>
      <c r="L192" t="str">
        <f t="shared" si="10"/>
        <v>50 RANA AMATORI 1 (F)FDORIGATTI ILARIA00:49:5</v>
      </c>
    </row>
    <row r="193" spans="1:12" ht="25.5">
      <c r="A193" t="str">
        <f t="shared" si="11"/>
        <v>ZANOTTI FRANCESCABUONCONSIGLIO NUOTOAMATORI 150 RANA</v>
      </c>
      <c r="B193" s="2">
        <v>2</v>
      </c>
      <c r="C193" s="3" t="s">
        <v>428</v>
      </c>
      <c r="D193" s="3" t="s">
        <v>232</v>
      </c>
      <c r="E193" s="3" t="s">
        <v>449</v>
      </c>
      <c r="F193" s="3" t="s">
        <v>398</v>
      </c>
      <c r="G193" s="4" t="s">
        <v>448</v>
      </c>
      <c r="H193" t="str">
        <f t="shared" si="12"/>
        <v>F</v>
      </c>
      <c r="I193" t="str">
        <f t="shared" si="13"/>
        <v>Amatori 1</v>
      </c>
      <c r="J193" t="str">
        <f t="shared" si="14"/>
        <v>50 Rana</v>
      </c>
      <c r="L193" t="str">
        <f t="shared" si="10"/>
        <v>50 RANA AMATORI 1 (F)FZANOTTI FRANCESCA00:50:9</v>
      </c>
    </row>
    <row r="194" spans="1:12" ht="25.5">
      <c r="A194" t="str">
        <f t="shared" si="11"/>
        <v>BONELLI ANGELICALATEMAR NUOTOAMATORI 150 RANA</v>
      </c>
      <c r="B194" s="2">
        <v>3</v>
      </c>
      <c r="C194" s="3" t="s">
        <v>405</v>
      </c>
      <c r="D194" s="3" t="s">
        <v>198</v>
      </c>
      <c r="E194" s="3" t="s">
        <v>450</v>
      </c>
      <c r="F194" s="3" t="s">
        <v>398</v>
      </c>
      <c r="G194" s="4" t="s">
        <v>448</v>
      </c>
      <c r="H194" t="str">
        <f t="shared" si="12"/>
        <v>F</v>
      </c>
      <c r="I194" t="str">
        <f t="shared" si="13"/>
        <v>Amatori 1</v>
      </c>
      <c r="J194" t="str">
        <f t="shared" si="14"/>
        <v>50 Rana</v>
      </c>
      <c r="L194" t="str">
        <f t="shared" si="10"/>
        <v>50 RANA AMATORI 1 (F)FBONELLI ANGELICA00:51:9</v>
      </c>
    </row>
    <row r="195" spans="1:12" ht="25.5">
      <c r="A195" t="str">
        <f t="shared" si="11"/>
        <v>DALSASSO CAMILLAR.N. VALSUGANAAMATORI 150 RANA</v>
      </c>
      <c r="B195" s="2">
        <v>4</v>
      </c>
      <c r="C195" s="3" t="s">
        <v>397</v>
      </c>
      <c r="D195" s="3" t="s">
        <v>15</v>
      </c>
      <c r="E195" s="3" t="s">
        <v>307</v>
      </c>
      <c r="F195" s="3" t="s">
        <v>398</v>
      </c>
      <c r="G195" s="4" t="s">
        <v>448</v>
      </c>
      <c r="H195" t="str">
        <f t="shared" si="12"/>
        <v>F</v>
      </c>
      <c r="I195" t="str">
        <f t="shared" si="13"/>
        <v>Amatori 1</v>
      </c>
      <c r="J195" t="str">
        <f t="shared" si="14"/>
        <v>50 Rana</v>
      </c>
      <c r="L195" t="str">
        <f t="shared" si="10"/>
        <v>50 RANA AMATORI 1 (F)FDALSASSO CAMILLA00:53:9</v>
      </c>
    </row>
    <row r="196" spans="1:12" ht="25.5">
      <c r="A196" t="str">
        <f t="shared" si="11"/>
        <v>PIPINATO CHIARACSI TRENTO N.AMATORI 150 RANA</v>
      </c>
      <c r="B196" s="2">
        <v>5</v>
      </c>
      <c r="C196" s="3" t="s">
        <v>401</v>
      </c>
      <c r="D196" s="3" t="s">
        <v>184</v>
      </c>
      <c r="E196" s="3" t="s">
        <v>451</v>
      </c>
      <c r="F196" s="3" t="s">
        <v>398</v>
      </c>
      <c r="G196" s="4" t="s">
        <v>448</v>
      </c>
      <c r="H196" t="str">
        <f t="shared" si="12"/>
        <v>F</v>
      </c>
      <c r="I196" t="str">
        <f t="shared" si="13"/>
        <v>Amatori 1</v>
      </c>
      <c r="J196" t="str">
        <f t="shared" si="14"/>
        <v>50 Rana</v>
      </c>
      <c r="L196" t="str">
        <f aca="true" t="shared" si="15" ref="L196:L259">TRIM(UPPER(G196&amp;H196&amp;C196&amp;E196))</f>
        <v>50 RANA AMATORI 1 (F)FPIPINATO CHIARA00:56:2</v>
      </c>
    </row>
    <row r="197" spans="1:12" ht="25.5">
      <c r="A197" t="str">
        <f t="shared" si="11"/>
        <v>FERRARI MARGHERITACSI TRENTO N.AMATORI 150 RANA</v>
      </c>
      <c r="B197" s="2">
        <v>6</v>
      </c>
      <c r="C197" s="3" t="s">
        <v>413</v>
      </c>
      <c r="D197" s="3" t="s">
        <v>184</v>
      </c>
      <c r="E197" s="3" t="s">
        <v>452</v>
      </c>
      <c r="F197" s="3" t="s">
        <v>398</v>
      </c>
      <c r="G197" s="4" t="s">
        <v>448</v>
      </c>
      <c r="H197" t="str">
        <f t="shared" si="12"/>
        <v>F</v>
      </c>
      <c r="I197" t="str">
        <f t="shared" si="13"/>
        <v>Amatori 1</v>
      </c>
      <c r="J197" t="str">
        <f t="shared" si="14"/>
        <v>50 Rana</v>
      </c>
      <c r="L197" t="str">
        <f t="shared" si="15"/>
        <v>50 RANA AMATORI 1 (F)FFERRARI MARGHERITA00:56:8</v>
      </c>
    </row>
    <row r="198" spans="1:12" ht="25.5">
      <c r="A198" t="str">
        <f aca="true" t="shared" si="16" ref="A198:A261">TRIM(UPPER(C198&amp;D198&amp;I198&amp;J198))</f>
        <v>LI VECCHI VERONICADOLOMITICA NUOTOAMATORI 150 RANA</v>
      </c>
      <c r="B198" s="2">
        <v>7</v>
      </c>
      <c r="C198" s="3" t="s">
        <v>453</v>
      </c>
      <c r="D198" s="3" t="s">
        <v>189</v>
      </c>
      <c r="E198" s="3" t="s">
        <v>380</v>
      </c>
      <c r="F198" s="3" t="s">
        <v>398</v>
      </c>
      <c r="G198" s="4" t="s">
        <v>448</v>
      </c>
      <c r="H198" t="str">
        <f aca="true" t="shared" si="17" ref="H198:H261">RIGHT(F198,1)</f>
        <v>F</v>
      </c>
      <c r="I198" t="str">
        <f aca="true" t="shared" si="18" ref="I198:I261">LEFT(F198,LEN(F198)-2)</f>
        <v>Amatori 1</v>
      </c>
      <c r="J198" t="str">
        <f aca="true" t="shared" si="19" ref="J198:J261">LEFT(G198,LEN(G198)-LEN(I198)-LEN(H198)-4)</f>
        <v>50 Rana</v>
      </c>
      <c r="L198" t="str">
        <f t="shared" si="15"/>
        <v>50 RANA AMATORI 1 (F)FLI VECCHI VERONICA00:57:7</v>
      </c>
    </row>
    <row r="199" spans="1:12" ht="25.5">
      <c r="A199" t="str">
        <f t="shared" si="16"/>
        <v>CRISTOFARANO VALENTINACSI TRENTO N.AMATORI 150 RANA</v>
      </c>
      <c r="B199" s="2">
        <v>8</v>
      </c>
      <c r="C199" s="3" t="s">
        <v>411</v>
      </c>
      <c r="D199" s="3" t="s">
        <v>184</v>
      </c>
      <c r="E199" s="3" t="s">
        <v>454</v>
      </c>
      <c r="F199" s="3" t="s">
        <v>398</v>
      </c>
      <c r="G199" s="4" t="s">
        <v>448</v>
      </c>
      <c r="H199" t="str">
        <f t="shared" si="17"/>
        <v>F</v>
      </c>
      <c r="I199" t="str">
        <f t="shared" si="18"/>
        <v>Amatori 1</v>
      </c>
      <c r="J199" t="str">
        <f t="shared" si="19"/>
        <v>50 Rana</v>
      </c>
      <c r="L199" t="str">
        <f t="shared" si="15"/>
        <v>50 RANA AMATORI 1 (F)FCRISTOFARANO VALENTINA00:58:7</v>
      </c>
    </row>
    <row r="200" spans="1:12" ht="12.75">
      <c r="A200" t="str">
        <f t="shared" si="16"/>
        <v>PIAZZI SARALATEMAR NUOTOAMATORI 150 RANA</v>
      </c>
      <c r="B200" s="2">
        <v>9</v>
      </c>
      <c r="C200" s="3" t="s">
        <v>403</v>
      </c>
      <c r="D200" s="3" t="s">
        <v>198</v>
      </c>
      <c r="E200" s="3" t="s">
        <v>455</v>
      </c>
      <c r="F200" s="3" t="s">
        <v>398</v>
      </c>
      <c r="G200" s="4" t="s">
        <v>448</v>
      </c>
      <c r="H200" t="str">
        <f t="shared" si="17"/>
        <v>F</v>
      </c>
      <c r="I200" t="str">
        <f t="shared" si="18"/>
        <v>Amatori 1</v>
      </c>
      <c r="J200" t="str">
        <f t="shared" si="19"/>
        <v>50 Rana</v>
      </c>
      <c r="L200" t="str">
        <f t="shared" si="15"/>
        <v>50 RANA AMATORI 1 (F)FPIAZZI SARA01:01:6</v>
      </c>
    </row>
    <row r="201" spans="1:12" ht="25.5">
      <c r="A201" t="str">
        <f t="shared" si="16"/>
        <v>ROVEA ALESSIAR.N. TRENTOAMATORI 150 RANA</v>
      </c>
      <c r="B201" s="2">
        <v>10</v>
      </c>
      <c r="C201" s="3" t="s">
        <v>417</v>
      </c>
      <c r="D201" s="3" t="s">
        <v>17</v>
      </c>
      <c r="E201" s="3" t="s">
        <v>425</v>
      </c>
      <c r="F201" s="3" t="s">
        <v>398</v>
      </c>
      <c r="G201" s="4" t="s">
        <v>448</v>
      </c>
      <c r="H201" t="str">
        <f t="shared" si="17"/>
        <v>F</v>
      </c>
      <c r="I201" t="str">
        <f t="shared" si="18"/>
        <v>Amatori 1</v>
      </c>
      <c r="J201" t="str">
        <f t="shared" si="19"/>
        <v>50 Rana</v>
      </c>
      <c r="L201" t="str">
        <f t="shared" si="15"/>
        <v>50 RANA AMATORI 1 (F)FROVEA ALESSIA01:07:1</v>
      </c>
    </row>
    <row r="202" spans="1:12" ht="25.5">
      <c r="A202" t="str">
        <f t="shared" si="16"/>
        <v>PICCOLI ANTONELLAR.N. TRENTOAMATORI 150 RANA</v>
      </c>
      <c r="B202" s="2">
        <v>11</v>
      </c>
      <c r="C202" s="3" t="s">
        <v>407</v>
      </c>
      <c r="D202" s="3" t="s">
        <v>17</v>
      </c>
      <c r="E202" s="3" t="s">
        <v>456</v>
      </c>
      <c r="F202" s="3" t="s">
        <v>398</v>
      </c>
      <c r="G202" s="4" t="s">
        <v>448</v>
      </c>
      <c r="H202" t="str">
        <f t="shared" si="17"/>
        <v>F</v>
      </c>
      <c r="I202" t="str">
        <f t="shared" si="18"/>
        <v>Amatori 1</v>
      </c>
      <c r="J202" t="str">
        <f t="shared" si="19"/>
        <v>50 Rana</v>
      </c>
      <c r="L202" t="str">
        <f t="shared" si="15"/>
        <v>50 RANA AMATORI 1 (F)FPICCOLI ANTONELLA01:07:2</v>
      </c>
    </row>
    <row r="203" spans="1:12" ht="25.5">
      <c r="A203" t="str">
        <f t="shared" si="16"/>
        <v>CORRADINI MICHELALATEMAR NUOTOAMATORI 150 RANA</v>
      </c>
      <c r="B203" s="2">
        <v>12</v>
      </c>
      <c r="C203" s="3" t="s">
        <v>421</v>
      </c>
      <c r="D203" s="3" t="s">
        <v>198</v>
      </c>
      <c r="E203" s="3" t="s">
        <v>457</v>
      </c>
      <c r="F203" s="3" t="s">
        <v>398</v>
      </c>
      <c r="G203" s="4" t="s">
        <v>448</v>
      </c>
      <c r="H203" t="str">
        <f t="shared" si="17"/>
        <v>F</v>
      </c>
      <c r="I203" t="str">
        <f t="shared" si="18"/>
        <v>Amatori 1</v>
      </c>
      <c r="J203" t="str">
        <f t="shared" si="19"/>
        <v>50 Rana</v>
      </c>
      <c r="L203" t="str">
        <f t="shared" si="15"/>
        <v>50 RANA AMATORI 1 (F)FCORRADINI MICHELA01:07:3</v>
      </c>
    </row>
    <row r="204" spans="1:12" ht="25.5">
      <c r="A204" t="str">
        <f t="shared" si="16"/>
        <v>BERNARDI ALESSIADOLOMITICA NUOTOAMATORI 150 RANA</v>
      </c>
      <c r="B204" s="2">
        <v>13</v>
      </c>
      <c r="C204" s="3" t="s">
        <v>280</v>
      </c>
      <c r="D204" s="3" t="s">
        <v>189</v>
      </c>
      <c r="E204" s="3" t="s">
        <v>458</v>
      </c>
      <c r="F204" s="3" t="s">
        <v>398</v>
      </c>
      <c r="G204" s="4" t="s">
        <v>448</v>
      </c>
      <c r="H204" t="str">
        <f t="shared" si="17"/>
        <v>F</v>
      </c>
      <c r="I204" t="str">
        <f t="shared" si="18"/>
        <v>Amatori 1</v>
      </c>
      <c r="J204" t="str">
        <f t="shared" si="19"/>
        <v>50 Rana</v>
      </c>
      <c r="L204" t="str">
        <f t="shared" si="15"/>
        <v>50 RANA AMATORI 1 (F)FBERNARDI ALESSIA01:09:7</v>
      </c>
    </row>
    <row r="205" spans="1:12" ht="25.5">
      <c r="A205" t="str">
        <f t="shared" si="16"/>
        <v>GALTER BEATRICER.N. TRENTOAMATORI 150 RANA</v>
      </c>
      <c r="B205" s="2">
        <v>14</v>
      </c>
      <c r="C205" s="3" t="s">
        <v>409</v>
      </c>
      <c r="D205" s="3" t="s">
        <v>17</v>
      </c>
      <c r="E205" s="3" t="s">
        <v>459</v>
      </c>
      <c r="F205" s="3" t="s">
        <v>398</v>
      </c>
      <c r="G205" s="4" t="s">
        <v>448</v>
      </c>
      <c r="H205" t="str">
        <f t="shared" si="17"/>
        <v>F</v>
      </c>
      <c r="I205" t="str">
        <f t="shared" si="18"/>
        <v>Amatori 1</v>
      </c>
      <c r="J205" t="str">
        <f t="shared" si="19"/>
        <v>50 Rana</v>
      </c>
      <c r="L205" t="str">
        <f t="shared" si="15"/>
        <v>50 RANA AMATORI 1 (F)FGALTER BEATRICE01:09:9</v>
      </c>
    </row>
    <row r="206" spans="1:12" ht="25.5">
      <c r="A206" t="str">
        <f t="shared" si="16"/>
        <v>POLI FRANCESCABUONCONSIGLIO NUOTOAMATORI 150 RANA</v>
      </c>
      <c r="B206" s="2">
        <v>15</v>
      </c>
      <c r="C206" s="3" t="s">
        <v>424</v>
      </c>
      <c r="D206" s="3" t="s">
        <v>232</v>
      </c>
      <c r="E206" s="3" t="s">
        <v>460</v>
      </c>
      <c r="F206" s="3" t="s">
        <v>398</v>
      </c>
      <c r="G206" s="4" t="s">
        <v>448</v>
      </c>
      <c r="H206" t="str">
        <f t="shared" si="17"/>
        <v>F</v>
      </c>
      <c r="I206" t="str">
        <f t="shared" si="18"/>
        <v>Amatori 1</v>
      </c>
      <c r="J206" t="str">
        <f t="shared" si="19"/>
        <v>50 Rana</v>
      </c>
      <c r="L206" t="str">
        <f t="shared" si="15"/>
        <v>50 RANA AMATORI 1 (F)FPOLI FRANCESCA01:12:2</v>
      </c>
    </row>
    <row r="207" spans="1:12" ht="12.75">
      <c r="A207" t="e">
        <f t="shared" si="16"/>
        <v>#VALUE!</v>
      </c>
      <c r="B207" s="45" t="s">
        <v>461</v>
      </c>
      <c r="C207" s="45"/>
      <c r="D207" s="45"/>
      <c r="E207" s="45"/>
      <c r="F207" s="45"/>
      <c r="G207" s="45"/>
      <c r="H207">
        <f t="shared" si="17"/>
      </c>
      <c r="I207" t="e">
        <f t="shared" si="18"/>
        <v>#VALUE!</v>
      </c>
      <c r="J207" t="e">
        <f t="shared" si="19"/>
        <v>#VALUE!</v>
      </c>
      <c r="L207">
        <f t="shared" si="15"/>
      </c>
    </row>
    <row r="208" spans="1:12" ht="12.75">
      <c r="A208" t="e">
        <f t="shared" si="16"/>
        <v>#VALUE!</v>
      </c>
      <c r="B208" s="46"/>
      <c r="C208" s="46"/>
      <c r="D208" s="46"/>
      <c r="E208" s="46"/>
      <c r="F208" s="46"/>
      <c r="G208" s="46"/>
      <c r="H208">
        <f t="shared" si="17"/>
      </c>
      <c r="I208" t="e">
        <f t="shared" si="18"/>
        <v>#VALUE!</v>
      </c>
      <c r="J208" t="e">
        <f t="shared" si="19"/>
        <v>#VALUE!</v>
      </c>
      <c r="L208">
        <f t="shared" si="15"/>
      </c>
    </row>
    <row r="209" spans="1:12" ht="12.75">
      <c r="A209" t="e">
        <f t="shared" si="16"/>
        <v>#VALUE!</v>
      </c>
      <c r="B209" s="46"/>
      <c r="C209" s="46"/>
      <c r="D209" s="46"/>
      <c r="E209" s="46"/>
      <c r="F209" s="46"/>
      <c r="G209" s="46"/>
      <c r="H209">
        <f t="shared" si="17"/>
      </c>
      <c r="I209" t="e">
        <f t="shared" si="18"/>
        <v>#VALUE!</v>
      </c>
      <c r="J209" t="e">
        <f t="shared" si="19"/>
        <v>#VALUE!</v>
      </c>
      <c r="L209">
        <f t="shared" si="15"/>
      </c>
    </row>
    <row r="210" spans="1:12" ht="25.5">
      <c r="A210" t="str">
        <f t="shared" si="16"/>
        <v>CHIANESE MASSIMILIANOR.N. TRENTOAMATORI 250 RANA</v>
      </c>
      <c r="B210" s="2">
        <v>1</v>
      </c>
      <c r="C210" s="3" t="s">
        <v>283</v>
      </c>
      <c r="D210" s="3" t="s">
        <v>17</v>
      </c>
      <c r="E210" s="3" t="s">
        <v>462</v>
      </c>
      <c r="F210" s="3" t="s">
        <v>285</v>
      </c>
      <c r="G210" s="4" t="s">
        <v>461</v>
      </c>
      <c r="H210" t="str">
        <f t="shared" si="17"/>
        <v>M</v>
      </c>
      <c r="I210" t="str">
        <f t="shared" si="18"/>
        <v>Amatori 2</v>
      </c>
      <c r="J210" t="str">
        <f t="shared" si="19"/>
        <v>50 Rana</v>
      </c>
      <c r="L210" t="str">
        <f t="shared" si="15"/>
        <v>50 RANA AMATORI 2 (M)MCHIANESE MASSIMILIANO00:40:7</v>
      </c>
    </row>
    <row r="211" spans="1:12" ht="12.75">
      <c r="A211" t="str">
        <f t="shared" si="16"/>
        <v>FERRARI JACOPOR.N. VALSUGANAAMATORI 250 RANA</v>
      </c>
      <c r="B211" s="2">
        <v>2</v>
      </c>
      <c r="C211" s="3" t="s">
        <v>290</v>
      </c>
      <c r="D211" s="3" t="s">
        <v>15</v>
      </c>
      <c r="E211" s="3" t="s">
        <v>274</v>
      </c>
      <c r="F211" s="3" t="s">
        <v>285</v>
      </c>
      <c r="G211" s="4" t="s">
        <v>461</v>
      </c>
      <c r="H211" t="str">
        <f t="shared" si="17"/>
        <v>M</v>
      </c>
      <c r="I211" t="str">
        <f t="shared" si="18"/>
        <v>Amatori 2</v>
      </c>
      <c r="J211" t="str">
        <f t="shared" si="19"/>
        <v>50 Rana</v>
      </c>
      <c r="L211" t="str">
        <f t="shared" si="15"/>
        <v>50 RANA AMATORI 2 (M)MFERRARI JACOPO00:41:7</v>
      </c>
    </row>
    <row r="212" spans="1:12" ht="25.5">
      <c r="A212" t="str">
        <f t="shared" si="16"/>
        <v>DRAGHETTI DANIELER.N. TRENTOAMATORI 250 RANA</v>
      </c>
      <c r="B212" s="2">
        <v>3</v>
      </c>
      <c r="C212" s="3" t="s">
        <v>302</v>
      </c>
      <c r="D212" s="3" t="s">
        <v>17</v>
      </c>
      <c r="E212" s="3" t="s">
        <v>463</v>
      </c>
      <c r="F212" s="3" t="s">
        <v>285</v>
      </c>
      <c r="G212" s="4" t="s">
        <v>461</v>
      </c>
      <c r="H212" t="str">
        <f t="shared" si="17"/>
        <v>M</v>
      </c>
      <c r="I212" t="str">
        <f t="shared" si="18"/>
        <v>Amatori 2</v>
      </c>
      <c r="J212" t="str">
        <f t="shared" si="19"/>
        <v>50 Rana</v>
      </c>
      <c r="L212" t="str">
        <f t="shared" si="15"/>
        <v>50 RANA AMATORI 2 (M)MDRAGHETTI DANIELE00:42:5</v>
      </c>
    </row>
    <row r="213" spans="1:12" ht="25.5">
      <c r="A213" t="str">
        <f t="shared" si="16"/>
        <v>PALERMO MATTEOR.N. TRENTOAMATORI 250 RANA</v>
      </c>
      <c r="B213" s="2">
        <v>4</v>
      </c>
      <c r="C213" s="3" t="s">
        <v>464</v>
      </c>
      <c r="D213" s="3" t="s">
        <v>17</v>
      </c>
      <c r="E213" s="3" t="s">
        <v>465</v>
      </c>
      <c r="F213" s="3" t="s">
        <v>285</v>
      </c>
      <c r="G213" s="4" t="s">
        <v>461</v>
      </c>
      <c r="H213" t="str">
        <f t="shared" si="17"/>
        <v>M</v>
      </c>
      <c r="I213" t="str">
        <f t="shared" si="18"/>
        <v>Amatori 2</v>
      </c>
      <c r="J213" t="str">
        <f t="shared" si="19"/>
        <v>50 Rana</v>
      </c>
      <c r="L213" t="str">
        <f t="shared" si="15"/>
        <v>50 RANA AMATORI 2 (M)MPALERMO MATTEO00:43:2</v>
      </c>
    </row>
    <row r="214" spans="1:12" ht="25.5">
      <c r="A214" t="str">
        <f t="shared" si="16"/>
        <v>GAGGIA LEONARDOR.N. TRENTOAMATORI 250 RANA</v>
      </c>
      <c r="B214" s="2">
        <v>5</v>
      </c>
      <c r="C214" s="3" t="s">
        <v>288</v>
      </c>
      <c r="D214" s="3" t="s">
        <v>17</v>
      </c>
      <c r="E214" s="3" t="s">
        <v>465</v>
      </c>
      <c r="F214" s="3" t="s">
        <v>285</v>
      </c>
      <c r="G214" s="4" t="s">
        <v>461</v>
      </c>
      <c r="H214" t="str">
        <f t="shared" si="17"/>
        <v>M</v>
      </c>
      <c r="I214" t="str">
        <f t="shared" si="18"/>
        <v>Amatori 2</v>
      </c>
      <c r="J214" t="str">
        <f t="shared" si="19"/>
        <v>50 Rana</v>
      </c>
      <c r="L214" t="str">
        <f t="shared" si="15"/>
        <v>50 RANA AMATORI 2 (M)MGAGGIA LEONARDO00:43:2</v>
      </c>
    </row>
    <row r="215" spans="1:12" ht="12.75">
      <c r="A215" t="str">
        <f t="shared" si="16"/>
        <v>LEVER MATTEOR.N. TRENTOAMATORI 250 RANA</v>
      </c>
      <c r="B215" s="2">
        <v>6</v>
      </c>
      <c r="C215" s="3" t="s">
        <v>294</v>
      </c>
      <c r="D215" s="3" t="s">
        <v>17</v>
      </c>
      <c r="E215" s="3" t="s">
        <v>466</v>
      </c>
      <c r="F215" s="3" t="s">
        <v>285</v>
      </c>
      <c r="G215" s="4" t="s">
        <v>461</v>
      </c>
      <c r="H215" t="str">
        <f t="shared" si="17"/>
        <v>M</v>
      </c>
      <c r="I215" t="str">
        <f t="shared" si="18"/>
        <v>Amatori 2</v>
      </c>
      <c r="J215" t="str">
        <f t="shared" si="19"/>
        <v>50 Rana</v>
      </c>
      <c r="L215" t="str">
        <f t="shared" si="15"/>
        <v>50 RANA AMATORI 2 (M)MLEVER MATTEO00:43:7</v>
      </c>
    </row>
    <row r="216" spans="1:12" ht="25.5">
      <c r="A216" t="str">
        <f t="shared" si="16"/>
        <v>CEMIN STEFANOLATEMAR NUOTOAMATORI 250 RANA</v>
      </c>
      <c r="B216" s="2">
        <v>7</v>
      </c>
      <c r="C216" s="3" t="s">
        <v>296</v>
      </c>
      <c r="D216" s="3" t="s">
        <v>198</v>
      </c>
      <c r="E216" s="3" t="s">
        <v>467</v>
      </c>
      <c r="F216" s="3" t="s">
        <v>285</v>
      </c>
      <c r="G216" s="4" t="s">
        <v>461</v>
      </c>
      <c r="H216" t="str">
        <f t="shared" si="17"/>
        <v>M</v>
      </c>
      <c r="I216" t="str">
        <f t="shared" si="18"/>
        <v>Amatori 2</v>
      </c>
      <c r="J216" t="str">
        <f t="shared" si="19"/>
        <v>50 Rana</v>
      </c>
      <c r="L216" t="str">
        <f t="shared" si="15"/>
        <v>50 RANA AMATORI 2 (M)MCEMIN STEFANO00:46:8</v>
      </c>
    </row>
    <row r="217" spans="1:12" ht="12.75">
      <c r="A217" t="str">
        <f t="shared" si="16"/>
        <v>MARCH NICOLALATEMAR NUOTOAMATORI 250 RANA</v>
      </c>
      <c r="B217" s="2">
        <v>8</v>
      </c>
      <c r="C217" s="3" t="s">
        <v>286</v>
      </c>
      <c r="D217" s="3" t="s">
        <v>198</v>
      </c>
      <c r="E217" s="3" t="s">
        <v>468</v>
      </c>
      <c r="F217" s="3" t="s">
        <v>285</v>
      </c>
      <c r="G217" s="4" t="s">
        <v>461</v>
      </c>
      <c r="H217" t="str">
        <f t="shared" si="17"/>
        <v>M</v>
      </c>
      <c r="I217" t="str">
        <f t="shared" si="18"/>
        <v>Amatori 2</v>
      </c>
      <c r="J217" t="str">
        <f t="shared" si="19"/>
        <v>50 Rana</v>
      </c>
      <c r="L217" t="str">
        <f t="shared" si="15"/>
        <v>50 RANA AMATORI 2 (M)MMARCH NICOLA00:46:9</v>
      </c>
    </row>
    <row r="218" spans="1:12" ht="25.5">
      <c r="A218" t="str">
        <f t="shared" si="16"/>
        <v>CHISTE NICOLABUONCONSIGLIO NUOTOAMATORI 250 RANA</v>
      </c>
      <c r="B218" s="2">
        <v>9</v>
      </c>
      <c r="C218" s="3" t="s">
        <v>292</v>
      </c>
      <c r="D218" s="3" t="s">
        <v>232</v>
      </c>
      <c r="E218" s="3" t="s">
        <v>362</v>
      </c>
      <c r="F218" s="3" t="s">
        <v>285</v>
      </c>
      <c r="G218" s="4" t="s">
        <v>461</v>
      </c>
      <c r="H218" t="str">
        <f t="shared" si="17"/>
        <v>M</v>
      </c>
      <c r="I218" t="str">
        <f t="shared" si="18"/>
        <v>Amatori 2</v>
      </c>
      <c r="J218" t="str">
        <f t="shared" si="19"/>
        <v>50 Rana</v>
      </c>
      <c r="L218" t="str">
        <f t="shared" si="15"/>
        <v>50 RANA AMATORI 2 (M)MCHISTE NICOLA00:48:2</v>
      </c>
    </row>
    <row r="219" spans="1:12" ht="25.5">
      <c r="A219" t="str">
        <f t="shared" si="16"/>
        <v>BARBACETTO MARCODOLOMITICA NUOTOAMATORI 250 RANA</v>
      </c>
      <c r="B219" s="2">
        <v>10</v>
      </c>
      <c r="C219" s="3" t="s">
        <v>277</v>
      </c>
      <c r="D219" s="3" t="s">
        <v>189</v>
      </c>
      <c r="E219" s="3" t="s">
        <v>469</v>
      </c>
      <c r="F219" s="3" t="s">
        <v>285</v>
      </c>
      <c r="G219" s="4" t="s">
        <v>461</v>
      </c>
      <c r="H219" t="str">
        <f t="shared" si="17"/>
        <v>M</v>
      </c>
      <c r="I219" t="str">
        <f t="shared" si="18"/>
        <v>Amatori 2</v>
      </c>
      <c r="J219" t="str">
        <f t="shared" si="19"/>
        <v>50 Rana</v>
      </c>
      <c r="L219" t="str">
        <f t="shared" si="15"/>
        <v>50 RANA AMATORI 2 (M)MBARBACETTO MARCO00:49:9</v>
      </c>
    </row>
    <row r="220" spans="1:12" ht="12.75">
      <c r="A220" t="str">
        <f t="shared" si="16"/>
        <v>LORENZ PIETRODOLOMITICA NUOTOAMATORI 250 RANA</v>
      </c>
      <c r="B220" s="2">
        <v>11</v>
      </c>
      <c r="C220" s="3" t="s">
        <v>470</v>
      </c>
      <c r="D220" s="3" t="s">
        <v>189</v>
      </c>
      <c r="E220" s="3" t="s">
        <v>471</v>
      </c>
      <c r="F220" s="3" t="s">
        <v>285</v>
      </c>
      <c r="G220" s="4" t="s">
        <v>461</v>
      </c>
      <c r="H220" t="str">
        <f t="shared" si="17"/>
        <v>M</v>
      </c>
      <c r="I220" t="str">
        <f t="shared" si="18"/>
        <v>Amatori 2</v>
      </c>
      <c r="J220" t="str">
        <f t="shared" si="19"/>
        <v>50 Rana</v>
      </c>
      <c r="L220" t="str">
        <f t="shared" si="15"/>
        <v>50 RANA AMATORI 2 (M)MLORENZ PIETRO00:50:0</v>
      </c>
    </row>
    <row r="221" spans="1:12" ht="12.75">
      <c r="A221" t="str">
        <f t="shared" si="16"/>
        <v>COSER MARVINCSI TRENTO N.AMATORI 250 RANA</v>
      </c>
      <c r="B221" s="2">
        <v>12</v>
      </c>
      <c r="C221" s="3" t="s">
        <v>310</v>
      </c>
      <c r="D221" s="3" t="s">
        <v>184</v>
      </c>
      <c r="E221" s="3" t="s">
        <v>367</v>
      </c>
      <c r="F221" s="3" t="s">
        <v>285</v>
      </c>
      <c r="G221" s="4" t="s">
        <v>461</v>
      </c>
      <c r="H221" t="str">
        <f t="shared" si="17"/>
        <v>M</v>
      </c>
      <c r="I221" t="str">
        <f t="shared" si="18"/>
        <v>Amatori 2</v>
      </c>
      <c r="J221" t="str">
        <f t="shared" si="19"/>
        <v>50 Rana</v>
      </c>
      <c r="L221" t="str">
        <f t="shared" si="15"/>
        <v>50 RANA AMATORI 2 (M)MCOSER MARVIN00:50:7</v>
      </c>
    </row>
    <row r="222" spans="1:12" ht="25.5">
      <c r="A222" t="str">
        <f t="shared" si="16"/>
        <v>NICOLETTI GIACOMOR.N. VALSUGANAAMATORI 250 RANA</v>
      </c>
      <c r="B222" s="2">
        <v>13</v>
      </c>
      <c r="C222" s="3" t="s">
        <v>298</v>
      </c>
      <c r="D222" s="3" t="s">
        <v>15</v>
      </c>
      <c r="E222" s="3" t="s">
        <v>472</v>
      </c>
      <c r="F222" s="3" t="s">
        <v>285</v>
      </c>
      <c r="G222" s="4" t="s">
        <v>461</v>
      </c>
      <c r="H222" t="str">
        <f t="shared" si="17"/>
        <v>M</v>
      </c>
      <c r="I222" t="str">
        <f t="shared" si="18"/>
        <v>Amatori 2</v>
      </c>
      <c r="J222" t="str">
        <f t="shared" si="19"/>
        <v>50 Rana</v>
      </c>
      <c r="L222" t="str">
        <f t="shared" si="15"/>
        <v>50 RANA AMATORI 2 (M)MNICOLETTI GIACOMO00:52:0</v>
      </c>
    </row>
    <row r="223" spans="1:12" ht="25.5">
      <c r="A223" t="str">
        <f t="shared" si="16"/>
        <v>CHICCHETTI ARMINDOLOMITICA NUOTOAMATORI 250 RANA</v>
      </c>
      <c r="B223" s="2">
        <v>14</v>
      </c>
      <c r="C223" s="3" t="s">
        <v>304</v>
      </c>
      <c r="D223" s="3" t="s">
        <v>189</v>
      </c>
      <c r="E223" s="3" t="s">
        <v>342</v>
      </c>
      <c r="F223" s="3" t="s">
        <v>285</v>
      </c>
      <c r="G223" s="4" t="s">
        <v>461</v>
      </c>
      <c r="H223" t="str">
        <f t="shared" si="17"/>
        <v>M</v>
      </c>
      <c r="I223" t="str">
        <f t="shared" si="18"/>
        <v>Amatori 2</v>
      </c>
      <c r="J223" t="str">
        <f t="shared" si="19"/>
        <v>50 Rana</v>
      </c>
      <c r="L223" t="str">
        <f t="shared" si="15"/>
        <v>50 RANA AMATORI 2 (M)MCHICCHETTI ARMIN00:52:5</v>
      </c>
    </row>
    <row r="224" spans="1:12" ht="25.5">
      <c r="A224" t="str">
        <f t="shared" si="16"/>
        <v>GASPERI ANDREACSI TRENTO N.AMATORI 250 RANA</v>
      </c>
      <c r="B224" s="2">
        <v>15</v>
      </c>
      <c r="C224" s="3" t="s">
        <v>308</v>
      </c>
      <c r="D224" s="3" t="s">
        <v>184</v>
      </c>
      <c r="E224" s="3" t="s">
        <v>404</v>
      </c>
      <c r="F224" s="3" t="s">
        <v>285</v>
      </c>
      <c r="G224" s="4" t="s">
        <v>461</v>
      </c>
      <c r="H224" t="str">
        <f t="shared" si="17"/>
        <v>M</v>
      </c>
      <c r="I224" t="str">
        <f t="shared" si="18"/>
        <v>Amatori 2</v>
      </c>
      <c r="J224" t="str">
        <f t="shared" si="19"/>
        <v>50 Rana</v>
      </c>
      <c r="L224" t="str">
        <f t="shared" si="15"/>
        <v>50 RANA AMATORI 2 (M)MGASPERI ANDREA00:53:7</v>
      </c>
    </row>
    <row r="225" spans="1:12" ht="25.5">
      <c r="A225" t="str">
        <f t="shared" si="16"/>
        <v>DE GREGORIO FRANCESCODOLOMITICA NUOTOAMATORI 250 RANA</v>
      </c>
      <c r="B225" s="2">
        <v>16</v>
      </c>
      <c r="C225" s="3" t="s">
        <v>300</v>
      </c>
      <c r="D225" s="3" t="s">
        <v>189</v>
      </c>
      <c r="E225" s="3" t="s">
        <v>473</v>
      </c>
      <c r="F225" s="3" t="s">
        <v>285</v>
      </c>
      <c r="G225" s="4" t="s">
        <v>461</v>
      </c>
      <c r="H225" t="str">
        <f t="shared" si="17"/>
        <v>M</v>
      </c>
      <c r="I225" t="str">
        <f t="shared" si="18"/>
        <v>Amatori 2</v>
      </c>
      <c r="J225" t="str">
        <f t="shared" si="19"/>
        <v>50 Rana</v>
      </c>
      <c r="L225" t="str">
        <f t="shared" si="15"/>
        <v>50 RANA AMATORI 2 (M)MDE GREGORIO FRANCESCO00:58:3</v>
      </c>
    </row>
    <row r="226" spans="1:12" ht="25.5">
      <c r="A226" t="str">
        <f t="shared" si="16"/>
        <v>PIPINATO MARCOCSI TRENTO N.AMATORI 250 RANA</v>
      </c>
      <c r="B226" s="2">
        <v>17</v>
      </c>
      <c r="C226" s="3" t="s">
        <v>306</v>
      </c>
      <c r="D226" s="3" t="s">
        <v>184</v>
      </c>
      <c r="E226" s="3" t="s">
        <v>474</v>
      </c>
      <c r="F226" s="3" t="s">
        <v>285</v>
      </c>
      <c r="G226" s="4" t="s">
        <v>461</v>
      </c>
      <c r="H226" t="str">
        <f t="shared" si="17"/>
        <v>M</v>
      </c>
      <c r="I226" t="str">
        <f t="shared" si="18"/>
        <v>Amatori 2</v>
      </c>
      <c r="J226" t="str">
        <f t="shared" si="19"/>
        <v>50 Rana</v>
      </c>
      <c r="L226" t="str">
        <f t="shared" si="15"/>
        <v>50 RANA AMATORI 2 (M)MPIPINATO MARCO01:10:1</v>
      </c>
    </row>
    <row r="227" spans="1:12" ht="12.75">
      <c r="A227" t="e">
        <f t="shared" si="16"/>
        <v>#VALUE!</v>
      </c>
      <c r="B227" s="45" t="s">
        <v>475</v>
      </c>
      <c r="C227" s="45"/>
      <c r="D227" s="45"/>
      <c r="E227" s="45"/>
      <c r="F227" s="45"/>
      <c r="G227" s="45"/>
      <c r="H227">
        <f t="shared" si="17"/>
      </c>
      <c r="I227" t="e">
        <f t="shared" si="18"/>
        <v>#VALUE!</v>
      </c>
      <c r="J227" t="e">
        <f t="shared" si="19"/>
        <v>#VALUE!</v>
      </c>
      <c r="L227">
        <f t="shared" si="15"/>
      </c>
    </row>
    <row r="228" spans="1:12" ht="12.75">
      <c r="A228" t="e">
        <f t="shared" si="16"/>
        <v>#VALUE!</v>
      </c>
      <c r="B228" s="46"/>
      <c r="C228" s="46"/>
      <c r="D228" s="46"/>
      <c r="E228" s="46"/>
      <c r="F228" s="46"/>
      <c r="G228" s="46"/>
      <c r="H228">
        <f t="shared" si="17"/>
      </c>
      <c r="I228" t="e">
        <f t="shared" si="18"/>
        <v>#VALUE!</v>
      </c>
      <c r="J228" t="e">
        <f t="shared" si="19"/>
        <v>#VALUE!</v>
      </c>
      <c r="L228">
        <f t="shared" si="15"/>
      </c>
    </row>
    <row r="229" spans="1:12" ht="12.75">
      <c r="A229" t="e">
        <f t="shared" si="16"/>
        <v>#VALUE!</v>
      </c>
      <c r="B229" s="46"/>
      <c r="C229" s="46"/>
      <c r="D229" s="46"/>
      <c r="E229" s="46"/>
      <c r="F229" s="46"/>
      <c r="G229" s="46"/>
      <c r="H229">
        <f t="shared" si="17"/>
      </c>
      <c r="I229" t="e">
        <f t="shared" si="18"/>
        <v>#VALUE!</v>
      </c>
      <c r="J229" t="e">
        <f t="shared" si="19"/>
        <v>#VALUE!</v>
      </c>
      <c r="L229">
        <f t="shared" si="15"/>
      </c>
    </row>
    <row r="230" spans="1:12" ht="25.5">
      <c r="A230" t="str">
        <f t="shared" si="16"/>
        <v>SCRUDATO CATERINALATEMAR NUOTOAMATORI 250 RANA</v>
      </c>
      <c r="B230" s="2">
        <v>1</v>
      </c>
      <c r="C230" s="3" t="s">
        <v>319</v>
      </c>
      <c r="D230" s="3" t="s">
        <v>198</v>
      </c>
      <c r="E230" s="3" t="s">
        <v>278</v>
      </c>
      <c r="F230" s="3" t="s">
        <v>315</v>
      </c>
      <c r="G230" s="4" t="s">
        <v>475</v>
      </c>
      <c r="H230" t="str">
        <f t="shared" si="17"/>
        <v>F</v>
      </c>
      <c r="I230" t="str">
        <f t="shared" si="18"/>
        <v>Amatori 2</v>
      </c>
      <c r="J230" t="str">
        <f t="shared" si="19"/>
        <v>50 Rana</v>
      </c>
      <c r="L230" t="str">
        <f t="shared" si="15"/>
        <v>50 RANA AMATORI 2 (F)FSCRUDATO CATERINA00:45:0</v>
      </c>
    </row>
    <row r="231" spans="1:12" ht="25.5">
      <c r="A231" t="str">
        <f t="shared" si="16"/>
        <v>PELLEGRIN GIADADOLOMITICA NUOTOAMATORI 250 RANA</v>
      </c>
      <c r="B231" s="2">
        <v>2</v>
      </c>
      <c r="C231" s="3" t="s">
        <v>321</v>
      </c>
      <c r="D231" s="3" t="s">
        <v>189</v>
      </c>
      <c r="E231" s="3" t="s">
        <v>476</v>
      </c>
      <c r="F231" s="3" t="s">
        <v>315</v>
      </c>
      <c r="G231" s="4" t="s">
        <v>475</v>
      </c>
      <c r="H231" t="str">
        <f t="shared" si="17"/>
        <v>F</v>
      </c>
      <c r="I231" t="str">
        <f t="shared" si="18"/>
        <v>Amatori 2</v>
      </c>
      <c r="J231" t="str">
        <f t="shared" si="19"/>
        <v>50 Rana</v>
      </c>
      <c r="L231" t="str">
        <f t="shared" si="15"/>
        <v>50 RANA AMATORI 2 (F)FPELLEGRIN GIADA00:46:0</v>
      </c>
    </row>
    <row r="232" spans="1:12" ht="25.5">
      <c r="A232" t="str">
        <f t="shared" si="16"/>
        <v>BELLI SILVIABUONCONSIGLIO NUOTOAMATORI 250 RANA</v>
      </c>
      <c r="B232" s="2">
        <v>3</v>
      </c>
      <c r="C232" s="3" t="s">
        <v>330</v>
      </c>
      <c r="D232" s="3" t="s">
        <v>232</v>
      </c>
      <c r="E232" s="3" t="s">
        <v>295</v>
      </c>
      <c r="F232" s="3" t="s">
        <v>315</v>
      </c>
      <c r="G232" s="4" t="s">
        <v>475</v>
      </c>
      <c r="H232" t="str">
        <f t="shared" si="17"/>
        <v>F</v>
      </c>
      <c r="I232" t="str">
        <f t="shared" si="18"/>
        <v>Amatori 2</v>
      </c>
      <c r="J232" t="str">
        <f t="shared" si="19"/>
        <v>50 Rana</v>
      </c>
      <c r="L232" t="str">
        <f t="shared" si="15"/>
        <v>50 RANA AMATORI 2 (F)FBELLI SILVIA00:46:2</v>
      </c>
    </row>
    <row r="233" spans="1:12" ht="25.5">
      <c r="A233" t="str">
        <f t="shared" si="16"/>
        <v>BROSO BEATRICECSI TRENTO N.AMATORI 250 RANA</v>
      </c>
      <c r="B233" s="2">
        <v>4</v>
      </c>
      <c r="C233" s="3" t="s">
        <v>318</v>
      </c>
      <c r="D233" s="3" t="s">
        <v>184</v>
      </c>
      <c r="E233" s="3" t="s">
        <v>468</v>
      </c>
      <c r="F233" s="3" t="s">
        <v>315</v>
      </c>
      <c r="G233" s="4" t="s">
        <v>475</v>
      </c>
      <c r="H233" t="str">
        <f t="shared" si="17"/>
        <v>F</v>
      </c>
      <c r="I233" t="str">
        <f t="shared" si="18"/>
        <v>Amatori 2</v>
      </c>
      <c r="J233" t="str">
        <f t="shared" si="19"/>
        <v>50 Rana</v>
      </c>
      <c r="L233" t="str">
        <f t="shared" si="15"/>
        <v>50 RANA AMATORI 2 (F)FBROSO BEATRICE00:46:9</v>
      </c>
    </row>
    <row r="234" spans="1:12" ht="25.5">
      <c r="A234" t="str">
        <f t="shared" si="16"/>
        <v>SEBASTIANI ANGELICAR.N. TRENTOAMATORI 250 RANA</v>
      </c>
      <c r="B234" s="2">
        <v>5</v>
      </c>
      <c r="C234" s="3" t="s">
        <v>336</v>
      </c>
      <c r="D234" s="3" t="s">
        <v>17</v>
      </c>
      <c r="E234" s="3" t="s">
        <v>477</v>
      </c>
      <c r="F234" s="3" t="s">
        <v>315</v>
      </c>
      <c r="G234" s="4" t="s">
        <v>475</v>
      </c>
      <c r="H234" t="str">
        <f t="shared" si="17"/>
        <v>F</v>
      </c>
      <c r="I234" t="str">
        <f t="shared" si="18"/>
        <v>Amatori 2</v>
      </c>
      <c r="J234" t="str">
        <f t="shared" si="19"/>
        <v>50 Rana</v>
      </c>
      <c r="L234" t="str">
        <f t="shared" si="15"/>
        <v>50 RANA AMATORI 2 (F)FSEBASTIANI ANGELICA00:47:0</v>
      </c>
    </row>
    <row r="235" spans="1:12" ht="25.5">
      <c r="A235" t="str">
        <f t="shared" si="16"/>
        <v>CASERIO FRANCESCADOLOMITICA NUOTOAMATORI 250 RANA</v>
      </c>
      <c r="B235" s="2">
        <v>6</v>
      </c>
      <c r="C235" s="3" t="s">
        <v>349</v>
      </c>
      <c r="D235" s="3" t="s">
        <v>189</v>
      </c>
      <c r="E235" s="3" t="s">
        <v>297</v>
      </c>
      <c r="F235" s="3" t="s">
        <v>315</v>
      </c>
      <c r="G235" s="4" t="s">
        <v>475</v>
      </c>
      <c r="H235" t="str">
        <f t="shared" si="17"/>
        <v>F</v>
      </c>
      <c r="I235" t="str">
        <f t="shared" si="18"/>
        <v>Amatori 2</v>
      </c>
      <c r="J235" t="str">
        <f t="shared" si="19"/>
        <v>50 Rana</v>
      </c>
      <c r="L235" t="str">
        <f t="shared" si="15"/>
        <v>50 RANA AMATORI 2 (F)FCASERIO FRANCESCA00:47:4</v>
      </c>
    </row>
    <row r="236" spans="1:12" ht="12.75">
      <c r="A236" t="str">
        <f t="shared" si="16"/>
        <v>ZORZI MARTADOLOMITICA NUOTOAMATORI 250 RANA</v>
      </c>
      <c r="B236" s="2">
        <v>7</v>
      </c>
      <c r="C236" s="3" t="s">
        <v>316</v>
      </c>
      <c r="D236" s="3" t="s">
        <v>189</v>
      </c>
      <c r="E236" s="3" t="s">
        <v>478</v>
      </c>
      <c r="F236" s="3" t="s">
        <v>315</v>
      </c>
      <c r="G236" s="4" t="s">
        <v>475</v>
      </c>
      <c r="H236" t="str">
        <f t="shared" si="17"/>
        <v>F</v>
      </c>
      <c r="I236" t="str">
        <f t="shared" si="18"/>
        <v>Amatori 2</v>
      </c>
      <c r="J236" t="str">
        <f t="shared" si="19"/>
        <v>50 Rana</v>
      </c>
      <c r="L236" t="str">
        <f t="shared" si="15"/>
        <v>50 RANA AMATORI 2 (F)FZORZI MARTA00:47:6</v>
      </c>
    </row>
    <row r="237" spans="1:12" ht="25.5">
      <c r="A237" t="str">
        <f t="shared" si="16"/>
        <v>CORRADINI DEBORABUONCONSIGLIO NUOTOAMATORI 250 RANA</v>
      </c>
      <c r="B237" s="2">
        <v>8</v>
      </c>
      <c r="C237" s="3" t="s">
        <v>328</v>
      </c>
      <c r="D237" s="3" t="s">
        <v>232</v>
      </c>
      <c r="E237" s="3" t="s">
        <v>479</v>
      </c>
      <c r="F237" s="3" t="s">
        <v>315</v>
      </c>
      <c r="G237" s="4" t="s">
        <v>475</v>
      </c>
      <c r="H237" t="str">
        <f t="shared" si="17"/>
        <v>F</v>
      </c>
      <c r="I237" t="str">
        <f t="shared" si="18"/>
        <v>Amatori 2</v>
      </c>
      <c r="J237" t="str">
        <f t="shared" si="19"/>
        <v>50 Rana</v>
      </c>
      <c r="L237" t="str">
        <f t="shared" si="15"/>
        <v>50 RANA AMATORI 2 (F)FCORRADINI DEBORA00:49:0</v>
      </c>
    </row>
    <row r="238" spans="1:12" ht="25.5">
      <c r="A238" t="str">
        <f t="shared" si="16"/>
        <v>CEMIN MARTINAR.N. TRENTOAMATORI 250 RANA</v>
      </c>
      <c r="B238" s="2">
        <v>9</v>
      </c>
      <c r="C238" s="3" t="s">
        <v>480</v>
      </c>
      <c r="D238" s="3" t="s">
        <v>17</v>
      </c>
      <c r="E238" s="3" t="s">
        <v>335</v>
      </c>
      <c r="F238" s="3" t="s">
        <v>315</v>
      </c>
      <c r="G238" s="4" t="s">
        <v>475</v>
      </c>
      <c r="H238" t="str">
        <f t="shared" si="17"/>
        <v>F</v>
      </c>
      <c r="I238" t="str">
        <f t="shared" si="18"/>
        <v>Amatori 2</v>
      </c>
      <c r="J238" t="str">
        <f t="shared" si="19"/>
        <v>50 Rana</v>
      </c>
      <c r="L238" t="str">
        <f t="shared" si="15"/>
        <v>50 RANA AMATORI 2 (F)FCEMIN MARTINA00:49:6</v>
      </c>
    </row>
    <row r="239" spans="1:12" ht="12.75">
      <c r="A239" t="str">
        <f t="shared" si="16"/>
        <v>PIAZZI ILENIADOLOMITICA NUOTOAMATORI 250 RANA</v>
      </c>
      <c r="B239" s="2">
        <v>10</v>
      </c>
      <c r="C239" s="3" t="s">
        <v>313</v>
      </c>
      <c r="D239" s="3" t="s">
        <v>189</v>
      </c>
      <c r="E239" s="3" t="s">
        <v>251</v>
      </c>
      <c r="F239" s="3" t="s">
        <v>315</v>
      </c>
      <c r="G239" s="4" t="s">
        <v>475</v>
      </c>
      <c r="H239" t="str">
        <f t="shared" si="17"/>
        <v>F</v>
      </c>
      <c r="I239" t="str">
        <f t="shared" si="18"/>
        <v>Amatori 2</v>
      </c>
      <c r="J239" t="str">
        <f t="shared" si="19"/>
        <v>50 Rana</v>
      </c>
      <c r="L239" t="str">
        <f t="shared" si="15"/>
        <v>50 RANA AMATORI 2 (F)FPIAZZI ILENIA00:50:2</v>
      </c>
    </row>
    <row r="240" spans="1:12" ht="12.75">
      <c r="A240" t="str">
        <f t="shared" si="16"/>
        <v>ZENI MELANIADOLOMITICA NUOTOAMATORI 250 RANA</v>
      </c>
      <c r="B240" s="2">
        <v>11</v>
      </c>
      <c r="C240" s="3" t="s">
        <v>325</v>
      </c>
      <c r="D240" s="3" t="s">
        <v>189</v>
      </c>
      <c r="E240" s="3" t="s">
        <v>481</v>
      </c>
      <c r="F240" s="3" t="s">
        <v>315</v>
      </c>
      <c r="G240" s="4" t="s">
        <v>475</v>
      </c>
      <c r="H240" t="str">
        <f t="shared" si="17"/>
        <v>F</v>
      </c>
      <c r="I240" t="str">
        <f t="shared" si="18"/>
        <v>Amatori 2</v>
      </c>
      <c r="J240" t="str">
        <f t="shared" si="19"/>
        <v>50 Rana</v>
      </c>
      <c r="L240" t="str">
        <f t="shared" si="15"/>
        <v>50 RANA AMATORI 2 (F)FZENI MELANIA00:50:5</v>
      </c>
    </row>
    <row r="241" spans="1:12" ht="12.75">
      <c r="A241" t="str">
        <f t="shared" si="16"/>
        <v>BAUER LAURAR.N. VALSUGANAAMATORI 250 RANA</v>
      </c>
      <c r="B241" s="2">
        <v>12</v>
      </c>
      <c r="C241" s="3" t="s">
        <v>327</v>
      </c>
      <c r="D241" s="3" t="s">
        <v>15</v>
      </c>
      <c r="E241" s="3" t="s">
        <v>449</v>
      </c>
      <c r="F241" s="3" t="s">
        <v>315</v>
      </c>
      <c r="G241" s="4" t="s">
        <v>475</v>
      </c>
      <c r="H241" t="str">
        <f t="shared" si="17"/>
        <v>F</v>
      </c>
      <c r="I241" t="str">
        <f t="shared" si="18"/>
        <v>Amatori 2</v>
      </c>
      <c r="J241" t="str">
        <f t="shared" si="19"/>
        <v>50 Rana</v>
      </c>
      <c r="L241" t="str">
        <f t="shared" si="15"/>
        <v>50 RANA AMATORI 2 (F)FBAUER LAURA00:50:9</v>
      </c>
    </row>
    <row r="242" spans="1:12" ht="25.5">
      <c r="A242" t="str">
        <f t="shared" si="16"/>
        <v>BETTI ALESSANDRAR.N. VALSUGANAAMATORI 250 RANA</v>
      </c>
      <c r="B242" s="2">
        <v>13</v>
      </c>
      <c r="C242" s="3" t="s">
        <v>323</v>
      </c>
      <c r="D242" s="3" t="s">
        <v>15</v>
      </c>
      <c r="E242" s="3" t="s">
        <v>482</v>
      </c>
      <c r="F242" s="3" t="s">
        <v>315</v>
      </c>
      <c r="G242" s="4" t="s">
        <v>475</v>
      </c>
      <c r="H242" t="str">
        <f t="shared" si="17"/>
        <v>F</v>
      </c>
      <c r="I242" t="str">
        <f t="shared" si="18"/>
        <v>Amatori 2</v>
      </c>
      <c r="J242" t="str">
        <f t="shared" si="19"/>
        <v>50 Rana</v>
      </c>
      <c r="L242" t="str">
        <f t="shared" si="15"/>
        <v>50 RANA AMATORI 2 (F)FBETTI ALESSANDRA00:51:6</v>
      </c>
    </row>
    <row r="243" spans="1:12" ht="12.75">
      <c r="A243" t="str">
        <f t="shared" si="16"/>
        <v>FERRAI GIULIAR.N. VALSUGANAAMATORI 250 RANA</v>
      </c>
      <c r="B243" s="2">
        <v>14</v>
      </c>
      <c r="C243" s="3" t="s">
        <v>338</v>
      </c>
      <c r="D243" s="3" t="s">
        <v>15</v>
      </c>
      <c r="E243" s="3" t="s">
        <v>483</v>
      </c>
      <c r="F243" s="3" t="s">
        <v>315</v>
      </c>
      <c r="G243" s="4" t="s">
        <v>475</v>
      </c>
      <c r="H243" t="str">
        <f t="shared" si="17"/>
        <v>F</v>
      </c>
      <c r="I243" t="str">
        <f t="shared" si="18"/>
        <v>Amatori 2</v>
      </c>
      <c r="J243" t="str">
        <f t="shared" si="19"/>
        <v>50 Rana</v>
      </c>
      <c r="L243" t="str">
        <f t="shared" si="15"/>
        <v>50 RANA AMATORI 2 (F)FFERRAI GIULIA00:52:2</v>
      </c>
    </row>
    <row r="244" spans="1:12" ht="25.5">
      <c r="A244" t="str">
        <f t="shared" si="16"/>
        <v>CARPELLA ANGELICALATEMAR NUOTOAMATORI 250 RANA</v>
      </c>
      <c r="B244" s="2">
        <v>15</v>
      </c>
      <c r="C244" s="3" t="s">
        <v>345</v>
      </c>
      <c r="D244" s="3" t="s">
        <v>198</v>
      </c>
      <c r="E244" s="3" t="s">
        <v>484</v>
      </c>
      <c r="F244" s="3" t="s">
        <v>315</v>
      </c>
      <c r="G244" s="4" t="s">
        <v>475</v>
      </c>
      <c r="H244" t="str">
        <f t="shared" si="17"/>
        <v>F</v>
      </c>
      <c r="I244" t="str">
        <f t="shared" si="18"/>
        <v>Amatori 2</v>
      </c>
      <c r="J244" t="str">
        <f t="shared" si="19"/>
        <v>50 Rana</v>
      </c>
      <c r="L244" t="str">
        <f t="shared" si="15"/>
        <v>50 RANA AMATORI 2 (F)FCARPELLA ANGELICA00:53:1</v>
      </c>
    </row>
    <row r="245" spans="1:12" ht="25.5">
      <c r="A245" t="str">
        <f t="shared" si="16"/>
        <v>MARTINELLI GIULIACSI TRENTO N.AMATORI 250 RANA</v>
      </c>
      <c r="B245" s="2">
        <v>16</v>
      </c>
      <c r="C245" s="3" t="s">
        <v>334</v>
      </c>
      <c r="D245" s="3" t="s">
        <v>184</v>
      </c>
      <c r="E245" s="3" t="s">
        <v>406</v>
      </c>
      <c r="F245" s="3" t="s">
        <v>315</v>
      </c>
      <c r="G245" s="4" t="s">
        <v>475</v>
      </c>
      <c r="H245" t="str">
        <f t="shared" si="17"/>
        <v>F</v>
      </c>
      <c r="I245" t="str">
        <f t="shared" si="18"/>
        <v>Amatori 2</v>
      </c>
      <c r="J245" t="str">
        <f t="shared" si="19"/>
        <v>50 Rana</v>
      </c>
      <c r="L245" t="str">
        <f t="shared" si="15"/>
        <v>50 RANA AMATORI 2 (F)FMARTINELLI GIULIA00:54:4</v>
      </c>
    </row>
    <row r="246" spans="1:12" ht="12.75">
      <c r="A246" t="str">
        <f t="shared" si="16"/>
        <v>MORELLI TANIAR.N. VALSUGANAAMATORI 250 RANA</v>
      </c>
      <c r="B246" s="2">
        <v>17</v>
      </c>
      <c r="C246" s="3" t="s">
        <v>341</v>
      </c>
      <c r="D246" s="3" t="s">
        <v>15</v>
      </c>
      <c r="E246" s="3" t="s">
        <v>485</v>
      </c>
      <c r="F246" s="3" t="s">
        <v>315</v>
      </c>
      <c r="G246" s="4" t="s">
        <v>475</v>
      </c>
      <c r="H246" t="str">
        <f t="shared" si="17"/>
        <v>F</v>
      </c>
      <c r="I246" t="str">
        <f t="shared" si="18"/>
        <v>Amatori 2</v>
      </c>
      <c r="J246" t="str">
        <f t="shared" si="19"/>
        <v>50 Rana</v>
      </c>
      <c r="L246" t="str">
        <f t="shared" si="15"/>
        <v>50 RANA AMATORI 2 (F)FMORELLI TANIA00:57:0</v>
      </c>
    </row>
    <row r="247" spans="1:12" ht="12.75">
      <c r="A247" t="str">
        <f t="shared" si="16"/>
        <v>BRIGADOI SARADOLOMITICA NUOTOAMATORI 250 RANA</v>
      </c>
      <c r="B247" s="2">
        <v>18</v>
      </c>
      <c r="C247" s="3" t="s">
        <v>343</v>
      </c>
      <c r="D247" s="3" t="s">
        <v>189</v>
      </c>
      <c r="E247" s="3" t="s">
        <v>485</v>
      </c>
      <c r="F247" s="3" t="s">
        <v>315</v>
      </c>
      <c r="G247" s="4" t="s">
        <v>475</v>
      </c>
      <c r="H247" t="str">
        <f t="shared" si="17"/>
        <v>F</v>
      </c>
      <c r="I247" t="str">
        <f t="shared" si="18"/>
        <v>Amatori 2</v>
      </c>
      <c r="J247" t="str">
        <f t="shared" si="19"/>
        <v>50 Rana</v>
      </c>
      <c r="L247" t="str">
        <f t="shared" si="15"/>
        <v>50 RANA AMATORI 2 (F)FBRIGADOI SARA00:57:0</v>
      </c>
    </row>
    <row r="248" spans="1:12" ht="25.5">
      <c r="A248" t="str">
        <f t="shared" si="16"/>
        <v>NICOLETTI GIOVANNAR.N. VALSUGANAAMATORI 250 RANA</v>
      </c>
      <c r="B248" s="2">
        <v>19</v>
      </c>
      <c r="C248" s="3" t="s">
        <v>356</v>
      </c>
      <c r="D248" s="3" t="s">
        <v>15</v>
      </c>
      <c r="E248" s="3" t="s">
        <v>486</v>
      </c>
      <c r="F248" s="3" t="s">
        <v>315</v>
      </c>
      <c r="G248" s="4" t="s">
        <v>475</v>
      </c>
      <c r="H248" t="str">
        <f t="shared" si="17"/>
        <v>F</v>
      </c>
      <c r="I248" t="str">
        <f t="shared" si="18"/>
        <v>Amatori 2</v>
      </c>
      <c r="J248" t="str">
        <f t="shared" si="19"/>
        <v>50 Rana</v>
      </c>
      <c r="L248" t="str">
        <f t="shared" si="15"/>
        <v>50 RANA AMATORI 2 (F)FNICOLETTI GIOVANNA00:57:4</v>
      </c>
    </row>
    <row r="249" spans="1:12" ht="12.75">
      <c r="A249" t="str">
        <f t="shared" si="16"/>
        <v>ZANON VALERIALATEMAR NUOTOAMATORI 250 RANA</v>
      </c>
      <c r="B249" s="2">
        <v>20</v>
      </c>
      <c r="C249" s="3" t="s">
        <v>351</v>
      </c>
      <c r="D249" s="3" t="s">
        <v>198</v>
      </c>
      <c r="E249" s="3" t="s">
        <v>354</v>
      </c>
      <c r="F249" s="3" t="s">
        <v>315</v>
      </c>
      <c r="G249" s="4" t="s">
        <v>475</v>
      </c>
      <c r="H249" t="str">
        <f t="shared" si="17"/>
        <v>F</v>
      </c>
      <c r="I249" t="str">
        <f t="shared" si="18"/>
        <v>Amatori 2</v>
      </c>
      <c r="J249" t="str">
        <f t="shared" si="19"/>
        <v>50 Rana</v>
      </c>
      <c r="L249" t="str">
        <f t="shared" si="15"/>
        <v>50 RANA AMATORI 2 (F)FZANON VALERIA00:58:2</v>
      </c>
    </row>
    <row r="250" spans="1:12" ht="25.5">
      <c r="A250" t="str">
        <f t="shared" si="16"/>
        <v>BOZZETTA ILARIABUONCONSIGLIO NUOTOAMATORI 250 RANA</v>
      </c>
      <c r="B250" s="2">
        <v>21</v>
      </c>
      <c r="C250" s="3" t="s">
        <v>355</v>
      </c>
      <c r="D250" s="3" t="s">
        <v>232</v>
      </c>
      <c r="E250" s="3" t="s">
        <v>487</v>
      </c>
      <c r="F250" s="3" t="s">
        <v>315</v>
      </c>
      <c r="G250" s="4" t="s">
        <v>475</v>
      </c>
      <c r="H250" t="str">
        <f t="shared" si="17"/>
        <v>F</v>
      </c>
      <c r="I250" t="str">
        <f t="shared" si="18"/>
        <v>Amatori 2</v>
      </c>
      <c r="J250" t="str">
        <f t="shared" si="19"/>
        <v>50 Rana</v>
      </c>
      <c r="L250" t="str">
        <f t="shared" si="15"/>
        <v>50 RANA AMATORI 2 (F)FBOZZETTA ILARIA01:01:4</v>
      </c>
    </row>
    <row r="251" spans="1:12" ht="25.5">
      <c r="A251" t="str">
        <f t="shared" si="16"/>
        <v>DE ZOLT SIMONADOLOMITICA NUOTOAMATORI 250 RANA</v>
      </c>
      <c r="B251" s="2">
        <v>22</v>
      </c>
      <c r="C251" s="3" t="s">
        <v>347</v>
      </c>
      <c r="D251" s="3" t="s">
        <v>189</v>
      </c>
      <c r="E251" s="3" t="s">
        <v>488</v>
      </c>
      <c r="F251" s="3" t="s">
        <v>315</v>
      </c>
      <c r="G251" s="4" t="s">
        <v>475</v>
      </c>
      <c r="H251" t="str">
        <f t="shared" si="17"/>
        <v>F</v>
      </c>
      <c r="I251" t="str">
        <f t="shared" si="18"/>
        <v>Amatori 2</v>
      </c>
      <c r="J251" t="str">
        <f t="shared" si="19"/>
        <v>50 Rana</v>
      </c>
      <c r="L251" t="str">
        <f t="shared" si="15"/>
        <v>50 RANA AMATORI 2 (F)FDE ZOLT SIMONA01:02:3</v>
      </c>
    </row>
    <row r="252" spans="1:12" ht="25.5">
      <c r="A252" t="str">
        <f t="shared" si="16"/>
        <v>MARTINELLI ANNALISAR.N. VALSUGANAAMATORI 250 RANA</v>
      </c>
      <c r="B252" s="2">
        <v>23</v>
      </c>
      <c r="C252" s="3" t="s">
        <v>489</v>
      </c>
      <c r="D252" s="3" t="s">
        <v>15</v>
      </c>
      <c r="E252" s="3" t="s">
        <v>474</v>
      </c>
      <c r="F252" s="3" t="s">
        <v>315</v>
      </c>
      <c r="G252" s="4" t="s">
        <v>475</v>
      </c>
      <c r="H252" t="str">
        <f t="shared" si="17"/>
        <v>F</v>
      </c>
      <c r="I252" t="str">
        <f t="shared" si="18"/>
        <v>Amatori 2</v>
      </c>
      <c r="J252" t="str">
        <f t="shared" si="19"/>
        <v>50 Rana</v>
      </c>
      <c r="L252" t="str">
        <f t="shared" si="15"/>
        <v>50 RANA AMATORI 2 (F)FMARTINELLI ANNALISA01:10:1</v>
      </c>
    </row>
    <row r="253" spans="1:12" ht="12.75">
      <c r="A253" t="e">
        <f t="shared" si="16"/>
        <v>#VALUE!</v>
      </c>
      <c r="B253" s="45" t="s">
        <v>490</v>
      </c>
      <c r="C253" s="45"/>
      <c r="D253" s="45"/>
      <c r="E253" s="45"/>
      <c r="F253" s="45"/>
      <c r="G253" s="45"/>
      <c r="H253">
        <f t="shared" si="17"/>
      </c>
      <c r="I253" t="e">
        <f t="shared" si="18"/>
        <v>#VALUE!</v>
      </c>
      <c r="J253" t="e">
        <f t="shared" si="19"/>
        <v>#VALUE!</v>
      </c>
      <c r="L253">
        <f t="shared" si="15"/>
      </c>
    </row>
    <row r="254" spans="1:12" ht="12.75">
      <c r="A254" t="e">
        <f t="shared" si="16"/>
        <v>#VALUE!</v>
      </c>
      <c r="B254" s="46"/>
      <c r="C254" s="46"/>
      <c r="D254" s="46"/>
      <c r="E254" s="46"/>
      <c r="F254" s="46"/>
      <c r="G254" s="46"/>
      <c r="H254">
        <f t="shared" si="17"/>
      </c>
      <c r="I254" t="e">
        <f t="shared" si="18"/>
        <v>#VALUE!</v>
      </c>
      <c r="J254" t="e">
        <f t="shared" si="19"/>
        <v>#VALUE!</v>
      </c>
      <c r="L254">
        <f t="shared" si="15"/>
      </c>
    </row>
    <row r="255" spans="1:12" ht="12.75">
      <c r="A255" t="e">
        <f t="shared" si="16"/>
        <v>#VALUE!</v>
      </c>
      <c r="B255" s="46"/>
      <c r="C255" s="46"/>
      <c r="D255" s="46"/>
      <c r="E255" s="46"/>
      <c r="F255" s="46"/>
      <c r="G255" s="46"/>
      <c r="H255">
        <f t="shared" si="17"/>
      </c>
      <c r="I255" t="e">
        <f t="shared" si="18"/>
        <v>#VALUE!</v>
      </c>
      <c r="J255" t="e">
        <f t="shared" si="19"/>
        <v>#VALUE!</v>
      </c>
      <c r="L255">
        <f t="shared" si="15"/>
      </c>
    </row>
    <row r="256" spans="1:12" ht="25.5">
      <c r="A256" t="str">
        <f t="shared" si="16"/>
        <v>BONVECCHIO MARCOR.N. TRENTOALLIEVI50 RANA</v>
      </c>
      <c r="B256" s="2">
        <v>1</v>
      </c>
      <c r="C256" s="3" t="s">
        <v>491</v>
      </c>
      <c r="D256" s="3" t="s">
        <v>17</v>
      </c>
      <c r="E256" s="3" t="s">
        <v>492</v>
      </c>
      <c r="F256" s="3" t="s">
        <v>493</v>
      </c>
      <c r="G256" s="4" t="s">
        <v>490</v>
      </c>
      <c r="H256" t="str">
        <f t="shared" si="17"/>
        <v>M</v>
      </c>
      <c r="I256" t="str">
        <f t="shared" si="18"/>
        <v>Allievi</v>
      </c>
      <c r="J256" t="str">
        <f t="shared" si="19"/>
        <v>50 Rana</v>
      </c>
      <c r="L256" t="str">
        <f t="shared" si="15"/>
        <v>50 RANA ALLIEVI (M)MBONVECCHIO MARCO00:55:5</v>
      </c>
    </row>
    <row r="257" spans="1:12" ht="25.5">
      <c r="A257" t="str">
        <f t="shared" si="16"/>
        <v>FRIZZERA THOMASR.N. TRENTOALLIEVI50 RANA</v>
      </c>
      <c r="B257" s="2">
        <v>2</v>
      </c>
      <c r="C257" s="3" t="s">
        <v>494</v>
      </c>
      <c r="D257" s="3" t="s">
        <v>17</v>
      </c>
      <c r="E257" s="3" t="s">
        <v>485</v>
      </c>
      <c r="F257" s="3" t="s">
        <v>493</v>
      </c>
      <c r="G257" s="4" t="s">
        <v>490</v>
      </c>
      <c r="H257" t="str">
        <f t="shared" si="17"/>
        <v>M</v>
      </c>
      <c r="I257" t="str">
        <f t="shared" si="18"/>
        <v>Allievi</v>
      </c>
      <c r="J257" t="str">
        <f t="shared" si="19"/>
        <v>50 Rana</v>
      </c>
      <c r="L257" t="str">
        <f t="shared" si="15"/>
        <v>50 RANA ALLIEVI (M)MFRIZZERA THOMAS00:57:0</v>
      </c>
    </row>
    <row r="258" spans="1:12" ht="25.5">
      <c r="A258" t="str">
        <f t="shared" si="16"/>
        <v>ZANOTTI GIAACOMOBUONCONSIGLIO NUOTOALLIEVI50 RANA</v>
      </c>
      <c r="B258" s="2">
        <v>3</v>
      </c>
      <c r="C258" s="3" t="s">
        <v>495</v>
      </c>
      <c r="D258" s="3" t="s">
        <v>232</v>
      </c>
      <c r="E258" s="3" t="s">
        <v>496</v>
      </c>
      <c r="F258" s="3" t="s">
        <v>493</v>
      </c>
      <c r="G258" s="4" t="s">
        <v>490</v>
      </c>
      <c r="H258" t="str">
        <f t="shared" si="17"/>
        <v>M</v>
      </c>
      <c r="I258" t="str">
        <f t="shared" si="18"/>
        <v>Allievi</v>
      </c>
      <c r="J258" t="str">
        <f t="shared" si="19"/>
        <v>50 Rana</v>
      </c>
      <c r="L258" t="str">
        <f t="shared" si="15"/>
        <v>50 RANA ALLIEVI (M)MZANOTTI GIAACOMO01:02:4</v>
      </c>
    </row>
    <row r="259" spans="1:12" ht="12.75">
      <c r="A259" t="str">
        <f t="shared" si="16"/>
        <v>VALLE ALEXR.N. TRENTOALLIEVI50 RANA</v>
      </c>
      <c r="B259" s="2">
        <v>4</v>
      </c>
      <c r="C259" s="3" t="s">
        <v>497</v>
      </c>
      <c r="D259" s="3" t="s">
        <v>17</v>
      </c>
      <c r="E259" s="3" t="s">
        <v>498</v>
      </c>
      <c r="F259" s="3" t="s">
        <v>493</v>
      </c>
      <c r="G259" s="4" t="s">
        <v>490</v>
      </c>
      <c r="H259" t="str">
        <f t="shared" si="17"/>
        <v>M</v>
      </c>
      <c r="I259" t="str">
        <f t="shared" si="18"/>
        <v>Allievi</v>
      </c>
      <c r="J259" t="str">
        <f t="shared" si="19"/>
        <v>50 Rana</v>
      </c>
      <c r="L259" t="str">
        <f t="shared" si="15"/>
        <v>50 RANA ALLIEVI (M)MVALLE ALEX01:14:8</v>
      </c>
    </row>
    <row r="260" spans="1:12" ht="25.5">
      <c r="A260" t="str">
        <f t="shared" si="16"/>
        <v>MARCH DANIELEDOLOMITICA NUOTOALLIEVI50 RANA</v>
      </c>
      <c r="B260" s="2">
        <v>5</v>
      </c>
      <c r="C260" s="3" t="s">
        <v>499</v>
      </c>
      <c r="D260" s="3" t="s">
        <v>189</v>
      </c>
      <c r="E260" s="3" t="s">
        <v>500</v>
      </c>
      <c r="F260" s="3" t="s">
        <v>493</v>
      </c>
      <c r="G260" s="4" t="s">
        <v>490</v>
      </c>
      <c r="H260" t="str">
        <f t="shared" si="17"/>
        <v>M</v>
      </c>
      <c r="I260" t="str">
        <f t="shared" si="18"/>
        <v>Allievi</v>
      </c>
      <c r="J260" t="str">
        <f t="shared" si="19"/>
        <v>50 Rana</v>
      </c>
      <c r="L260" t="str">
        <f aca="true" t="shared" si="20" ref="L260:L323">TRIM(UPPER(G260&amp;H260&amp;C260&amp;E260))</f>
        <v>50 RANA ALLIEVI (M)MMARCH DANIELE01:25:9</v>
      </c>
    </row>
    <row r="261" spans="1:12" ht="12.75">
      <c r="A261" t="str">
        <f t="shared" si="16"/>
        <v>KRASNIQI LEONDOLOMITICA NUOTOALLIEVI50 RANA</v>
      </c>
      <c r="B261" s="2">
        <v>6</v>
      </c>
      <c r="C261" s="3" t="s">
        <v>501</v>
      </c>
      <c r="D261" s="3" t="s">
        <v>189</v>
      </c>
      <c r="E261" s="3" t="s">
        <v>502</v>
      </c>
      <c r="F261" s="3" t="s">
        <v>493</v>
      </c>
      <c r="G261" s="4" t="s">
        <v>490</v>
      </c>
      <c r="H261" t="str">
        <f t="shared" si="17"/>
        <v>M</v>
      </c>
      <c r="I261" t="str">
        <f t="shared" si="18"/>
        <v>Allievi</v>
      </c>
      <c r="J261" t="str">
        <f t="shared" si="19"/>
        <v>50 Rana</v>
      </c>
      <c r="L261" t="str">
        <f t="shared" si="20"/>
        <v>50 RANA ALLIEVI (M)MKRASNIQI LEON01:26:0</v>
      </c>
    </row>
    <row r="262" spans="1:12" ht="12.75">
      <c r="A262" t="e">
        <f aca="true" t="shared" si="21" ref="A262:A325">TRIM(UPPER(C262&amp;D262&amp;I262&amp;J262))</f>
        <v>#VALUE!</v>
      </c>
      <c r="B262" s="45" t="s">
        <v>503</v>
      </c>
      <c r="C262" s="45"/>
      <c r="D262" s="45"/>
      <c r="E262" s="45"/>
      <c r="F262" s="45"/>
      <c r="G262" s="45"/>
      <c r="H262">
        <f aca="true" t="shared" si="22" ref="H262:H325">RIGHT(F262,1)</f>
      </c>
      <c r="I262" t="e">
        <f aca="true" t="shared" si="23" ref="I262:I325">LEFT(F262,LEN(F262)-2)</f>
        <v>#VALUE!</v>
      </c>
      <c r="J262" t="e">
        <f aca="true" t="shared" si="24" ref="J262:J325">LEFT(G262,LEN(G262)-LEN(I262)-LEN(H262)-4)</f>
        <v>#VALUE!</v>
      </c>
      <c r="L262">
        <f t="shared" si="20"/>
      </c>
    </row>
    <row r="263" spans="1:12" ht="12.75">
      <c r="A263" t="e">
        <f t="shared" si="21"/>
        <v>#VALUE!</v>
      </c>
      <c r="B263" s="46"/>
      <c r="C263" s="46"/>
      <c r="D263" s="46"/>
      <c r="E263" s="46"/>
      <c r="F263" s="46"/>
      <c r="G263" s="46"/>
      <c r="H263">
        <f t="shared" si="22"/>
      </c>
      <c r="I263" t="e">
        <f t="shared" si="23"/>
        <v>#VALUE!</v>
      </c>
      <c r="J263" t="e">
        <f t="shared" si="24"/>
        <v>#VALUE!</v>
      </c>
      <c r="L263">
        <f t="shared" si="20"/>
      </c>
    </row>
    <row r="264" spans="1:12" ht="12.75">
      <c r="A264" t="e">
        <f t="shared" si="21"/>
        <v>#VALUE!</v>
      </c>
      <c r="B264" s="46"/>
      <c r="C264" s="46"/>
      <c r="D264" s="46"/>
      <c r="E264" s="46"/>
      <c r="F264" s="46"/>
      <c r="G264" s="46"/>
      <c r="H264">
        <f t="shared" si="22"/>
      </c>
      <c r="I264" t="e">
        <f t="shared" si="23"/>
        <v>#VALUE!</v>
      </c>
      <c r="J264" t="e">
        <f t="shared" si="24"/>
        <v>#VALUE!</v>
      </c>
      <c r="L264">
        <f t="shared" si="20"/>
      </c>
    </row>
    <row r="265" spans="1:12" ht="12.75">
      <c r="A265" t="str">
        <f t="shared" si="21"/>
        <v>PALLAORO ALICER.N. VALSUGANAALLIEVI50 RANA</v>
      </c>
      <c r="B265" s="2">
        <v>1</v>
      </c>
      <c r="C265" s="3" t="s">
        <v>504</v>
      </c>
      <c r="D265" s="3" t="s">
        <v>15</v>
      </c>
      <c r="E265" s="3" t="s">
        <v>410</v>
      </c>
      <c r="F265" s="3" t="s">
        <v>505</v>
      </c>
      <c r="G265" s="4" t="s">
        <v>503</v>
      </c>
      <c r="H265" t="str">
        <f t="shared" si="22"/>
        <v>F</v>
      </c>
      <c r="I265" t="str">
        <f t="shared" si="23"/>
        <v>Allievi</v>
      </c>
      <c r="J265" t="str">
        <f t="shared" si="24"/>
        <v>50 Rana</v>
      </c>
      <c r="L265" t="str">
        <f t="shared" si="20"/>
        <v>50 RANA ALLIEVI (F)FPALLAORO ALICE00:57:5</v>
      </c>
    </row>
    <row r="266" spans="1:12" ht="25.5">
      <c r="A266" t="str">
        <f t="shared" si="21"/>
        <v>VARESCO LARISALATEMAR NUOTOALLIEVI50 RANA</v>
      </c>
      <c r="B266" s="2">
        <v>2</v>
      </c>
      <c r="C266" s="3" t="s">
        <v>506</v>
      </c>
      <c r="D266" s="3" t="s">
        <v>198</v>
      </c>
      <c r="E266" s="3" t="s">
        <v>384</v>
      </c>
      <c r="F266" s="3" t="s">
        <v>505</v>
      </c>
      <c r="G266" s="4" t="s">
        <v>503</v>
      </c>
      <c r="H266" t="str">
        <f t="shared" si="22"/>
        <v>F</v>
      </c>
      <c r="I266" t="str">
        <f t="shared" si="23"/>
        <v>Allievi</v>
      </c>
      <c r="J266" t="str">
        <f t="shared" si="24"/>
        <v>50 Rana</v>
      </c>
      <c r="L266" t="str">
        <f t="shared" si="20"/>
        <v>50 RANA ALLIEVI (F)FVARESCO LARISA00:59:0</v>
      </c>
    </row>
    <row r="267" spans="1:12" ht="25.5">
      <c r="A267" t="str">
        <f t="shared" si="21"/>
        <v>GHEZZI BENEDETTAR.N. TRENTOALLIEVI50 RANA</v>
      </c>
      <c r="B267" s="2">
        <v>3</v>
      </c>
      <c r="C267" s="3" t="s">
        <v>507</v>
      </c>
      <c r="D267" s="3" t="s">
        <v>17</v>
      </c>
      <c r="E267" s="3" t="s">
        <v>384</v>
      </c>
      <c r="F267" s="3" t="s">
        <v>505</v>
      </c>
      <c r="G267" s="4" t="s">
        <v>503</v>
      </c>
      <c r="H267" t="str">
        <f t="shared" si="22"/>
        <v>F</v>
      </c>
      <c r="I267" t="str">
        <f t="shared" si="23"/>
        <v>Allievi</v>
      </c>
      <c r="J267" t="str">
        <f t="shared" si="24"/>
        <v>50 Rana</v>
      </c>
      <c r="L267" t="str">
        <f t="shared" si="20"/>
        <v>50 RANA ALLIEVI (F)FGHEZZI BENEDETTA00:59:0</v>
      </c>
    </row>
    <row r="268" spans="1:12" ht="25.5">
      <c r="A268" t="str">
        <f t="shared" si="21"/>
        <v>CHIOCCHETTI ELENADOLOMITICA NUOTOALLIEVI50 RANA</v>
      </c>
      <c r="B268" s="2">
        <v>4</v>
      </c>
      <c r="C268" s="3" t="s">
        <v>508</v>
      </c>
      <c r="D268" s="3" t="s">
        <v>189</v>
      </c>
      <c r="E268" s="3" t="s">
        <v>509</v>
      </c>
      <c r="F268" s="3" t="s">
        <v>505</v>
      </c>
      <c r="G268" s="4" t="s">
        <v>503</v>
      </c>
      <c r="H268" t="str">
        <f t="shared" si="22"/>
        <v>F</v>
      </c>
      <c r="I268" t="str">
        <f t="shared" si="23"/>
        <v>Allievi</v>
      </c>
      <c r="J268" t="str">
        <f t="shared" si="24"/>
        <v>50 Rana</v>
      </c>
      <c r="L268" t="str">
        <f t="shared" si="20"/>
        <v>50 RANA ALLIEVI (F)FCHIOCCHETTI ELENA00:59:2</v>
      </c>
    </row>
    <row r="269" spans="1:12" ht="12.75">
      <c r="A269" t="str">
        <f t="shared" si="21"/>
        <v>DEFLORIAN SIRIADOLOMITICA NUOTOALLIEVI50 RANA</v>
      </c>
      <c r="B269" s="2">
        <v>5</v>
      </c>
      <c r="C269" s="3" t="s">
        <v>510</v>
      </c>
      <c r="D269" s="3" t="s">
        <v>189</v>
      </c>
      <c r="E269" s="3" t="s">
        <v>511</v>
      </c>
      <c r="F269" s="3" t="s">
        <v>505</v>
      </c>
      <c r="G269" s="4" t="s">
        <v>503</v>
      </c>
      <c r="H269" t="str">
        <f t="shared" si="22"/>
        <v>F</v>
      </c>
      <c r="I269" t="str">
        <f t="shared" si="23"/>
        <v>Allievi</v>
      </c>
      <c r="J269" t="str">
        <f t="shared" si="24"/>
        <v>50 Rana</v>
      </c>
      <c r="L269" t="str">
        <f t="shared" si="20"/>
        <v>50 RANA ALLIEVI (F)FDEFLORIAN SIRIA01:02:8</v>
      </c>
    </row>
    <row r="270" spans="1:12" ht="25.5">
      <c r="A270" t="str">
        <f t="shared" si="21"/>
        <v>AGOSTINI CAROLINAR.N. VALSUGANAALLIEVI50 RANA</v>
      </c>
      <c r="B270" s="2">
        <v>6</v>
      </c>
      <c r="C270" s="3" t="s">
        <v>512</v>
      </c>
      <c r="D270" s="3" t="s">
        <v>15</v>
      </c>
      <c r="E270" s="3" t="s">
        <v>513</v>
      </c>
      <c r="F270" s="3" t="s">
        <v>505</v>
      </c>
      <c r="G270" s="4" t="s">
        <v>503</v>
      </c>
      <c r="H270" t="str">
        <f t="shared" si="22"/>
        <v>F</v>
      </c>
      <c r="I270" t="str">
        <f t="shared" si="23"/>
        <v>Allievi</v>
      </c>
      <c r="J270" t="str">
        <f t="shared" si="24"/>
        <v>50 Rana</v>
      </c>
      <c r="L270" t="str">
        <f t="shared" si="20"/>
        <v>50 RANA ALLIEVI (F)FAGOSTINI CAROLINA01:06:9</v>
      </c>
    </row>
    <row r="271" spans="1:12" ht="25.5">
      <c r="A271" t="str">
        <f t="shared" si="21"/>
        <v>MORANDINI GIORGIADOLOMITICA NUOTOALLIEVI50 RANA</v>
      </c>
      <c r="B271" s="2">
        <v>7</v>
      </c>
      <c r="C271" s="3" t="s">
        <v>514</v>
      </c>
      <c r="D271" s="3" t="s">
        <v>189</v>
      </c>
      <c r="E271" s="3" t="s">
        <v>445</v>
      </c>
      <c r="F271" s="3" t="s">
        <v>505</v>
      </c>
      <c r="G271" s="4" t="s">
        <v>503</v>
      </c>
      <c r="H271" t="str">
        <f t="shared" si="22"/>
        <v>F</v>
      </c>
      <c r="I271" t="str">
        <f t="shared" si="23"/>
        <v>Allievi</v>
      </c>
      <c r="J271" t="str">
        <f t="shared" si="24"/>
        <v>50 Rana</v>
      </c>
      <c r="L271" t="str">
        <f t="shared" si="20"/>
        <v>50 RANA ALLIEVI (F)FMORANDINI GIORGIA01:10:5</v>
      </c>
    </row>
    <row r="272" spans="1:12" ht="25.5">
      <c r="A272" t="str">
        <f t="shared" si="21"/>
        <v>CARPANO CATERINADOLOMITICA NUOTOALLIEVI50 RANA</v>
      </c>
      <c r="B272" s="2">
        <v>8</v>
      </c>
      <c r="C272" s="3" t="s">
        <v>515</v>
      </c>
      <c r="D272" s="3" t="s">
        <v>189</v>
      </c>
      <c r="E272" s="3" t="s">
        <v>516</v>
      </c>
      <c r="F272" s="3" t="s">
        <v>505</v>
      </c>
      <c r="G272" s="4" t="s">
        <v>503</v>
      </c>
      <c r="H272" t="str">
        <f t="shared" si="22"/>
        <v>F</v>
      </c>
      <c r="I272" t="str">
        <f t="shared" si="23"/>
        <v>Allievi</v>
      </c>
      <c r="J272" t="str">
        <f t="shared" si="24"/>
        <v>50 Rana</v>
      </c>
      <c r="L272" t="str">
        <f t="shared" si="20"/>
        <v>50 RANA ALLIEVI (F)FCARPANO CATERINA01:11:8</v>
      </c>
    </row>
    <row r="273" spans="1:12" ht="25.5">
      <c r="A273" t="str">
        <f t="shared" si="21"/>
        <v>BIASIONI VALERIAR.N. TRENTOALLIEVI50 RANA</v>
      </c>
      <c r="B273" s="2">
        <v>9</v>
      </c>
      <c r="C273" s="3" t="s">
        <v>517</v>
      </c>
      <c r="D273" s="3" t="s">
        <v>17</v>
      </c>
      <c r="E273" s="3" t="s">
        <v>518</v>
      </c>
      <c r="F273" s="3" t="s">
        <v>505</v>
      </c>
      <c r="G273" s="4" t="s">
        <v>503</v>
      </c>
      <c r="H273" t="str">
        <f t="shared" si="22"/>
        <v>F</v>
      </c>
      <c r="I273" t="str">
        <f t="shared" si="23"/>
        <v>Allievi</v>
      </c>
      <c r="J273" t="str">
        <f t="shared" si="24"/>
        <v>50 Rana</v>
      </c>
      <c r="L273" t="str">
        <f t="shared" si="20"/>
        <v>50 RANA ALLIEVI (F)FBIASIONI VALERIA01:14:0</v>
      </c>
    </row>
    <row r="274" spans="1:12" ht="25.5">
      <c r="A274" t="str">
        <f t="shared" si="21"/>
        <v>PELLEGRIN VIRGINIADOLOMITICA NUOTOALLIEVI50 RANA</v>
      </c>
      <c r="B274" s="2">
        <v>10</v>
      </c>
      <c r="C274" s="3" t="s">
        <v>519</v>
      </c>
      <c r="D274" s="3" t="s">
        <v>189</v>
      </c>
      <c r="E274" s="3" t="s">
        <v>520</v>
      </c>
      <c r="F274" s="3" t="s">
        <v>505</v>
      </c>
      <c r="G274" s="4" t="s">
        <v>503</v>
      </c>
      <c r="H274" t="str">
        <f t="shared" si="22"/>
        <v>F</v>
      </c>
      <c r="I274" t="str">
        <f t="shared" si="23"/>
        <v>Allievi</v>
      </c>
      <c r="J274" t="str">
        <f t="shared" si="24"/>
        <v>50 Rana</v>
      </c>
      <c r="L274" t="str">
        <f t="shared" si="20"/>
        <v>50 RANA ALLIEVI (F)FPELLEGRIN VIRGINIA01:16:3</v>
      </c>
    </row>
    <row r="275" spans="1:12" ht="25.5">
      <c r="A275" t="str">
        <f t="shared" si="21"/>
        <v>VANZETTA GRETADOLOMITICA NUOTOALLIEVI50 RANA</v>
      </c>
      <c r="B275" s="2">
        <v>11</v>
      </c>
      <c r="C275" s="3" t="s">
        <v>521</v>
      </c>
      <c r="D275" s="3" t="s">
        <v>189</v>
      </c>
      <c r="E275" s="3" t="s">
        <v>522</v>
      </c>
      <c r="F275" s="3" t="s">
        <v>505</v>
      </c>
      <c r="G275" s="4" t="s">
        <v>503</v>
      </c>
      <c r="H275" t="str">
        <f t="shared" si="22"/>
        <v>F</v>
      </c>
      <c r="I275" t="str">
        <f t="shared" si="23"/>
        <v>Allievi</v>
      </c>
      <c r="J275" t="str">
        <f t="shared" si="24"/>
        <v>50 Rana</v>
      </c>
      <c r="L275" t="str">
        <f t="shared" si="20"/>
        <v>50 RANA ALLIEVI (F)FVANZETTA GRETA01:20:8</v>
      </c>
    </row>
    <row r="276" spans="1:12" ht="25.5">
      <c r="A276" t="str">
        <f t="shared" si="21"/>
        <v>MONTARINI BENEDETTACSI TRENTO N.ALLIEVI50 RANA</v>
      </c>
      <c r="B276" s="2">
        <v>12</v>
      </c>
      <c r="C276" s="3" t="s">
        <v>523</v>
      </c>
      <c r="D276" s="3" t="s">
        <v>184</v>
      </c>
      <c r="E276" s="3" t="s">
        <v>522</v>
      </c>
      <c r="F276" s="3" t="s">
        <v>505</v>
      </c>
      <c r="G276" s="4" t="s">
        <v>503</v>
      </c>
      <c r="H276" t="str">
        <f t="shared" si="22"/>
        <v>F</v>
      </c>
      <c r="I276" t="str">
        <f t="shared" si="23"/>
        <v>Allievi</v>
      </c>
      <c r="J276" t="str">
        <f t="shared" si="24"/>
        <v>50 Rana</v>
      </c>
      <c r="L276" t="str">
        <f t="shared" si="20"/>
        <v>50 RANA ALLIEVI (F)FMONTARINI BENEDETTA01:20:8</v>
      </c>
    </row>
    <row r="277" spans="1:12" ht="25.5">
      <c r="A277" t="str">
        <f t="shared" si="21"/>
        <v>SENETTIN SILVIADOLOMITICA NUOTOALLIEVI50 RANA</v>
      </c>
      <c r="B277" s="2">
        <v>13</v>
      </c>
      <c r="C277" s="3" t="s">
        <v>524</v>
      </c>
      <c r="D277" s="3" t="s">
        <v>189</v>
      </c>
      <c r="E277" s="3" t="s">
        <v>525</v>
      </c>
      <c r="F277" s="3" t="s">
        <v>505</v>
      </c>
      <c r="G277" s="4" t="s">
        <v>503</v>
      </c>
      <c r="H277" t="str">
        <f t="shared" si="22"/>
        <v>F</v>
      </c>
      <c r="I277" t="str">
        <f t="shared" si="23"/>
        <v>Allievi</v>
      </c>
      <c r="J277" t="str">
        <f t="shared" si="24"/>
        <v>50 Rana</v>
      </c>
      <c r="L277" t="str">
        <f t="shared" si="20"/>
        <v>50 RANA ALLIEVI (F)FSENETTIN SILVIA01:31:7</v>
      </c>
    </row>
    <row r="278" spans="1:12" ht="12.75">
      <c r="A278" t="str">
        <f t="shared" si="21"/>
        <v>GIUNCA SARADOLOMITICA NUOTOALLIEVI50 RANA</v>
      </c>
      <c r="B278" s="2">
        <v>14</v>
      </c>
      <c r="C278" s="3" t="s">
        <v>526</v>
      </c>
      <c r="D278" s="3" t="s">
        <v>189</v>
      </c>
      <c r="E278" s="3" t="s">
        <v>527</v>
      </c>
      <c r="F278" s="3" t="s">
        <v>505</v>
      </c>
      <c r="G278" s="4" t="s">
        <v>503</v>
      </c>
      <c r="H278" t="str">
        <f t="shared" si="22"/>
        <v>F</v>
      </c>
      <c r="I278" t="str">
        <f t="shared" si="23"/>
        <v>Allievi</v>
      </c>
      <c r="J278" t="str">
        <f t="shared" si="24"/>
        <v>50 Rana</v>
      </c>
      <c r="L278" t="str">
        <f t="shared" si="20"/>
        <v>50 RANA ALLIEVI (F)FGIUNCA SARA01:59:1</v>
      </c>
    </row>
    <row r="279" spans="1:12" ht="12.75">
      <c r="A279" t="e">
        <f t="shared" si="21"/>
        <v>#VALUE!</v>
      </c>
      <c r="B279" s="45" t="s">
        <v>528</v>
      </c>
      <c r="C279" s="45"/>
      <c r="D279" s="45"/>
      <c r="E279" s="45"/>
      <c r="F279" s="45"/>
      <c r="G279" s="45"/>
      <c r="H279">
        <f t="shared" si="22"/>
      </c>
      <c r="I279" t="e">
        <f t="shared" si="23"/>
        <v>#VALUE!</v>
      </c>
      <c r="J279" t="e">
        <f t="shared" si="24"/>
        <v>#VALUE!</v>
      </c>
      <c r="L279">
        <f t="shared" si="20"/>
      </c>
    </row>
    <row r="280" spans="1:12" ht="12.75">
      <c r="A280" t="e">
        <f t="shared" si="21"/>
        <v>#VALUE!</v>
      </c>
      <c r="B280" s="46"/>
      <c r="C280" s="46"/>
      <c r="D280" s="46"/>
      <c r="E280" s="46"/>
      <c r="F280" s="46"/>
      <c r="G280" s="46"/>
      <c r="H280">
        <f t="shared" si="22"/>
      </c>
      <c r="I280" t="e">
        <f t="shared" si="23"/>
        <v>#VALUE!</v>
      </c>
      <c r="J280" t="e">
        <f t="shared" si="24"/>
        <v>#VALUE!</v>
      </c>
      <c r="L280">
        <f t="shared" si="20"/>
      </c>
    </row>
    <row r="281" spans="1:12" ht="12.75">
      <c r="A281" t="e">
        <f t="shared" si="21"/>
        <v>#VALUE!</v>
      </c>
      <c r="B281" s="46"/>
      <c r="C281" s="46"/>
      <c r="D281" s="46"/>
      <c r="E281" s="46"/>
      <c r="F281" s="46"/>
      <c r="G281" s="46"/>
      <c r="H281">
        <f t="shared" si="22"/>
      </c>
      <c r="I281" t="e">
        <f t="shared" si="23"/>
        <v>#VALUE!</v>
      </c>
      <c r="J281" t="e">
        <f t="shared" si="24"/>
        <v>#VALUE!</v>
      </c>
      <c r="L281">
        <f t="shared" si="20"/>
      </c>
    </row>
    <row r="282" spans="1:12" ht="25.5">
      <c r="A282" t="str">
        <f t="shared" si="21"/>
        <v>FRIZZERA THOMASR.N. TRENTOALLIEVI50 STILE LIBERO</v>
      </c>
      <c r="B282" s="2">
        <v>1</v>
      </c>
      <c r="C282" s="3" t="s">
        <v>494</v>
      </c>
      <c r="D282" s="3" t="s">
        <v>17</v>
      </c>
      <c r="E282" s="3" t="s">
        <v>529</v>
      </c>
      <c r="F282" s="3" t="s">
        <v>493</v>
      </c>
      <c r="G282" s="4" t="s">
        <v>528</v>
      </c>
      <c r="H282" t="str">
        <f t="shared" si="22"/>
        <v>M</v>
      </c>
      <c r="I282" t="str">
        <f t="shared" si="23"/>
        <v>Allievi</v>
      </c>
      <c r="J282" t="str">
        <f t="shared" si="24"/>
        <v>50 Stile Libero</v>
      </c>
      <c r="L282" t="str">
        <f t="shared" si="20"/>
        <v>50 STILE LIBERO ALLIEVI (M)MFRIZZERA THOMAS00:39:2</v>
      </c>
    </row>
    <row r="283" spans="1:12" ht="25.5">
      <c r="A283" t="str">
        <f t="shared" si="21"/>
        <v>BONVECCHIO MARCOR.N. TRENTOALLIEVI50 STILE LIBERO</v>
      </c>
      <c r="B283" s="2">
        <v>2</v>
      </c>
      <c r="C283" s="3" t="s">
        <v>491</v>
      </c>
      <c r="D283" s="3" t="s">
        <v>17</v>
      </c>
      <c r="E283" s="3" t="s">
        <v>530</v>
      </c>
      <c r="F283" s="3" t="s">
        <v>493</v>
      </c>
      <c r="G283" s="4" t="s">
        <v>528</v>
      </c>
      <c r="H283" t="str">
        <f t="shared" si="22"/>
        <v>M</v>
      </c>
      <c r="I283" t="str">
        <f t="shared" si="23"/>
        <v>Allievi</v>
      </c>
      <c r="J283" t="str">
        <f t="shared" si="24"/>
        <v>50 Stile Libero</v>
      </c>
      <c r="L283" t="str">
        <f t="shared" si="20"/>
        <v>50 STILE LIBERO ALLIEVI (M)MBONVECCHIO MARCO00:42:9</v>
      </c>
    </row>
    <row r="284" spans="1:12" ht="25.5">
      <c r="A284" t="str">
        <f t="shared" si="21"/>
        <v>SZEWCZYK PIOTRBUONCONSIGLIO NUOTOALLIEVI50 STILE LIBERO</v>
      </c>
      <c r="B284" s="2">
        <v>3</v>
      </c>
      <c r="C284" s="3" t="s">
        <v>531</v>
      </c>
      <c r="D284" s="3" t="s">
        <v>232</v>
      </c>
      <c r="E284" s="3" t="s">
        <v>532</v>
      </c>
      <c r="F284" s="3" t="s">
        <v>493</v>
      </c>
      <c r="G284" s="4" t="s">
        <v>528</v>
      </c>
      <c r="H284" t="str">
        <f t="shared" si="22"/>
        <v>M</v>
      </c>
      <c r="I284" t="str">
        <f t="shared" si="23"/>
        <v>Allievi</v>
      </c>
      <c r="J284" t="str">
        <f t="shared" si="24"/>
        <v>50 Stile Libero</v>
      </c>
      <c r="L284" t="str">
        <f t="shared" si="20"/>
        <v>50 STILE LIBERO ALLIEVI (M)MSZEWCZYK PIOTR00:45:7</v>
      </c>
    </row>
    <row r="285" spans="1:12" ht="25.5">
      <c r="A285" t="str">
        <f t="shared" si="21"/>
        <v>ZANOTTI GIAACOMOBUONCONSIGLIO NUOTOALLIEVI50 STILE LIBERO</v>
      </c>
      <c r="B285" s="2">
        <v>4</v>
      </c>
      <c r="C285" s="3" t="s">
        <v>495</v>
      </c>
      <c r="D285" s="3" t="s">
        <v>232</v>
      </c>
      <c r="E285" s="3" t="s">
        <v>533</v>
      </c>
      <c r="F285" s="3" t="s">
        <v>493</v>
      </c>
      <c r="G285" s="4" t="s">
        <v>528</v>
      </c>
      <c r="H285" t="str">
        <f t="shared" si="22"/>
        <v>M</v>
      </c>
      <c r="I285" t="str">
        <f t="shared" si="23"/>
        <v>Allievi</v>
      </c>
      <c r="J285" t="str">
        <f t="shared" si="24"/>
        <v>50 Stile Libero</v>
      </c>
      <c r="L285" t="str">
        <f t="shared" si="20"/>
        <v>50 STILE LIBERO ALLIEVI (M)MZANOTTI GIAACOMO00:59:8</v>
      </c>
    </row>
    <row r="286" spans="1:12" ht="12.75">
      <c r="A286" t="str">
        <f t="shared" si="21"/>
        <v>VALLE ALEXR.N. TRENTOALLIEVI50 STILE LIBERO</v>
      </c>
      <c r="B286" s="2">
        <v>5</v>
      </c>
      <c r="C286" s="3" t="s">
        <v>497</v>
      </c>
      <c r="D286" s="3" t="s">
        <v>17</v>
      </c>
      <c r="E286" s="3" t="s">
        <v>534</v>
      </c>
      <c r="F286" s="3" t="s">
        <v>493</v>
      </c>
      <c r="G286" s="4" t="s">
        <v>528</v>
      </c>
      <c r="H286" t="str">
        <f t="shared" si="22"/>
        <v>M</v>
      </c>
      <c r="I286" t="str">
        <f t="shared" si="23"/>
        <v>Allievi</v>
      </c>
      <c r="J286" t="str">
        <f t="shared" si="24"/>
        <v>50 Stile Libero</v>
      </c>
      <c r="L286" t="str">
        <f t="shared" si="20"/>
        <v>50 STILE LIBERO ALLIEVI (M)MVALLE ALEX01:07:5</v>
      </c>
    </row>
    <row r="287" spans="1:12" ht="12.75">
      <c r="A287" t="str">
        <f t="shared" si="21"/>
        <v>KRASNIQI LEONDOLOMITICA NUOTOALLIEVI50 STILE LIBERO</v>
      </c>
      <c r="B287" s="2">
        <v>6</v>
      </c>
      <c r="C287" s="3" t="s">
        <v>501</v>
      </c>
      <c r="D287" s="3" t="s">
        <v>189</v>
      </c>
      <c r="E287" s="3" t="s">
        <v>535</v>
      </c>
      <c r="F287" s="3" t="s">
        <v>493</v>
      </c>
      <c r="G287" s="4" t="s">
        <v>528</v>
      </c>
      <c r="H287" t="str">
        <f t="shared" si="22"/>
        <v>M</v>
      </c>
      <c r="I287" t="str">
        <f t="shared" si="23"/>
        <v>Allievi</v>
      </c>
      <c r="J287" t="str">
        <f t="shared" si="24"/>
        <v>50 Stile Libero</v>
      </c>
      <c r="L287" t="str">
        <f t="shared" si="20"/>
        <v>50 STILE LIBERO ALLIEVI (M)MKRASNIQI LEON01:15:3</v>
      </c>
    </row>
    <row r="288" spans="1:12" ht="12.75">
      <c r="A288" t="e">
        <f t="shared" si="21"/>
        <v>#VALUE!</v>
      </c>
      <c r="B288" s="45" t="s">
        <v>536</v>
      </c>
      <c r="C288" s="45"/>
      <c r="D288" s="45"/>
      <c r="E288" s="45"/>
      <c r="F288" s="45"/>
      <c r="G288" s="45"/>
      <c r="H288">
        <f t="shared" si="22"/>
      </c>
      <c r="I288" t="e">
        <f t="shared" si="23"/>
        <v>#VALUE!</v>
      </c>
      <c r="J288" t="e">
        <f t="shared" si="24"/>
        <v>#VALUE!</v>
      </c>
      <c r="L288">
        <f t="shared" si="20"/>
      </c>
    </row>
    <row r="289" spans="1:12" ht="12.75">
      <c r="A289" t="e">
        <f t="shared" si="21"/>
        <v>#VALUE!</v>
      </c>
      <c r="B289" s="46"/>
      <c r="C289" s="46"/>
      <c r="D289" s="46"/>
      <c r="E289" s="46"/>
      <c r="F289" s="46"/>
      <c r="G289" s="46"/>
      <c r="H289">
        <f t="shared" si="22"/>
      </c>
      <c r="I289" t="e">
        <f t="shared" si="23"/>
        <v>#VALUE!</v>
      </c>
      <c r="J289" t="e">
        <f t="shared" si="24"/>
        <v>#VALUE!</v>
      </c>
      <c r="L289">
        <f t="shared" si="20"/>
      </c>
    </row>
    <row r="290" spans="1:12" ht="12.75">
      <c r="A290" t="e">
        <f t="shared" si="21"/>
        <v>#VALUE!</v>
      </c>
      <c r="B290" s="46"/>
      <c r="C290" s="46"/>
      <c r="D290" s="46"/>
      <c r="E290" s="46"/>
      <c r="F290" s="46"/>
      <c r="G290" s="46"/>
      <c r="H290">
        <f t="shared" si="22"/>
      </c>
      <c r="I290" t="e">
        <f t="shared" si="23"/>
        <v>#VALUE!</v>
      </c>
      <c r="J290" t="e">
        <f t="shared" si="24"/>
        <v>#VALUE!</v>
      </c>
      <c r="L290">
        <f t="shared" si="20"/>
      </c>
    </row>
    <row r="291" spans="1:12" ht="25.5">
      <c r="A291" t="str">
        <f t="shared" si="21"/>
        <v>TEMPORIN ILARIABUONCONSIGLIO NUOTOALLIEVI50 STILE LIBERO</v>
      </c>
      <c r="B291" s="2">
        <v>1</v>
      </c>
      <c r="C291" s="3" t="s">
        <v>537</v>
      </c>
      <c r="D291" s="3" t="s">
        <v>232</v>
      </c>
      <c r="E291" s="3" t="s">
        <v>538</v>
      </c>
      <c r="F291" s="3" t="s">
        <v>505</v>
      </c>
      <c r="G291" s="4" t="s">
        <v>536</v>
      </c>
      <c r="H291" t="str">
        <f t="shared" si="22"/>
        <v>F</v>
      </c>
      <c r="I291" t="str">
        <f t="shared" si="23"/>
        <v>Allievi</v>
      </c>
      <c r="J291" t="str">
        <f t="shared" si="24"/>
        <v>50 Stile libero</v>
      </c>
      <c r="L291" t="str">
        <f t="shared" si="20"/>
        <v>50 STILE LIBERO ALLIEVI (F)FTEMPORIN ILARIA00:42:0</v>
      </c>
    </row>
    <row r="292" spans="1:12" ht="25.5">
      <c r="A292" t="str">
        <f t="shared" si="21"/>
        <v>VARESCO LARISALATEMAR NUOTOALLIEVI50 STILE LIBERO</v>
      </c>
      <c r="B292" s="2">
        <v>2</v>
      </c>
      <c r="C292" s="3" t="s">
        <v>506</v>
      </c>
      <c r="D292" s="3" t="s">
        <v>198</v>
      </c>
      <c r="E292" s="3" t="s">
        <v>539</v>
      </c>
      <c r="F292" s="3" t="s">
        <v>505</v>
      </c>
      <c r="G292" s="4" t="s">
        <v>536</v>
      </c>
      <c r="H292" t="str">
        <f t="shared" si="22"/>
        <v>F</v>
      </c>
      <c r="I292" t="str">
        <f t="shared" si="23"/>
        <v>Allievi</v>
      </c>
      <c r="J292" t="str">
        <f t="shared" si="24"/>
        <v>50 Stile libero</v>
      </c>
      <c r="L292" t="str">
        <f t="shared" si="20"/>
        <v>50 STILE LIBERO ALLIEVI (F)FVARESCO LARISA00:43:6</v>
      </c>
    </row>
    <row r="293" spans="1:12" ht="12.75">
      <c r="A293" t="str">
        <f t="shared" si="21"/>
        <v>PALLAORO ALICER.N. VALSUGANAALLIEVI50 STILE LIBERO</v>
      </c>
      <c r="B293" s="2">
        <v>3</v>
      </c>
      <c r="C293" s="3" t="s">
        <v>504</v>
      </c>
      <c r="D293" s="3" t="s">
        <v>15</v>
      </c>
      <c r="E293" s="3" t="s">
        <v>479</v>
      </c>
      <c r="F293" s="3" t="s">
        <v>505</v>
      </c>
      <c r="G293" s="4" t="s">
        <v>536</v>
      </c>
      <c r="H293" t="str">
        <f t="shared" si="22"/>
        <v>F</v>
      </c>
      <c r="I293" t="str">
        <f t="shared" si="23"/>
        <v>Allievi</v>
      </c>
      <c r="J293" t="str">
        <f t="shared" si="24"/>
        <v>50 Stile libero</v>
      </c>
      <c r="L293" t="str">
        <f t="shared" si="20"/>
        <v>50 STILE LIBERO ALLIEVI (F)FPALLAORO ALICE00:49:0</v>
      </c>
    </row>
    <row r="294" spans="1:12" ht="25.5">
      <c r="A294" t="str">
        <f t="shared" si="21"/>
        <v>AGOSTINI CAROLINAR.N. VALSUGANAALLIEVI50 STILE LIBERO</v>
      </c>
      <c r="B294" s="2">
        <v>4</v>
      </c>
      <c r="C294" s="3" t="s">
        <v>512</v>
      </c>
      <c r="D294" s="3" t="s">
        <v>15</v>
      </c>
      <c r="E294" s="3" t="s">
        <v>337</v>
      </c>
      <c r="F294" s="3" t="s">
        <v>505</v>
      </c>
      <c r="G294" s="4" t="s">
        <v>536</v>
      </c>
      <c r="H294" t="str">
        <f t="shared" si="22"/>
        <v>F</v>
      </c>
      <c r="I294" t="str">
        <f t="shared" si="23"/>
        <v>Allievi</v>
      </c>
      <c r="J294" t="str">
        <f t="shared" si="24"/>
        <v>50 Stile libero</v>
      </c>
      <c r="L294" t="str">
        <f t="shared" si="20"/>
        <v>50 STILE LIBERO ALLIEVI (F)FAGOSTINI CAROLINA00:50:8</v>
      </c>
    </row>
    <row r="295" spans="1:12" ht="25.5">
      <c r="A295" t="str">
        <f t="shared" si="21"/>
        <v>GHEZZI BENEDETTAR.N. TRENTOALLIEVI50 STILE LIBERO</v>
      </c>
      <c r="B295" s="2">
        <v>5</v>
      </c>
      <c r="C295" s="3" t="s">
        <v>507</v>
      </c>
      <c r="D295" s="3" t="s">
        <v>17</v>
      </c>
      <c r="E295" s="3" t="s">
        <v>540</v>
      </c>
      <c r="F295" s="3" t="s">
        <v>505</v>
      </c>
      <c r="G295" s="4" t="s">
        <v>536</v>
      </c>
      <c r="H295" t="str">
        <f t="shared" si="22"/>
        <v>F</v>
      </c>
      <c r="I295" t="str">
        <f t="shared" si="23"/>
        <v>Allievi</v>
      </c>
      <c r="J295" t="str">
        <f t="shared" si="24"/>
        <v>50 Stile libero</v>
      </c>
      <c r="L295" t="str">
        <f t="shared" si="20"/>
        <v>50 STILE LIBERO ALLIEVI (F)FGHEZZI BENEDETTA00:52:8</v>
      </c>
    </row>
    <row r="296" spans="1:12" ht="12.75">
      <c r="A296" t="str">
        <f t="shared" si="21"/>
        <v>DEFLORIAN SIRIADOLOMITICA NUOTOALLIEVI50 STILE LIBERO</v>
      </c>
      <c r="B296" s="2">
        <v>6</v>
      </c>
      <c r="C296" s="3" t="s">
        <v>510</v>
      </c>
      <c r="D296" s="3" t="s">
        <v>189</v>
      </c>
      <c r="E296" s="3" t="s">
        <v>541</v>
      </c>
      <c r="F296" s="3" t="s">
        <v>505</v>
      </c>
      <c r="G296" s="4" t="s">
        <v>536</v>
      </c>
      <c r="H296" t="str">
        <f t="shared" si="22"/>
        <v>F</v>
      </c>
      <c r="I296" t="str">
        <f t="shared" si="23"/>
        <v>Allievi</v>
      </c>
      <c r="J296" t="str">
        <f t="shared" si="24"/>
        <v>50 Stile libero</v>
      </c>
      <c r="L296" t="str">
        <f t="shared" si="20"/>
        <v>50 STILE LIBERO ALLIEVI (F)FDEFLORIAN SIRIA00:58:5</v>
      </c>
    </row>
    <row r="297" spans="1:12" ht="25.5">
      <c r="A297" t="str">
        <f t="shared" si="21"/>
        <v>CHIOCCHETTI ELENADOLOMITICA NUOTOALLIEVI50 STILE LIBERO</v>
      </c>
      <c r="B297" s="2">
        <v>7</v>
      </c>
      <c r="C297" s="3" t="s">
        <v>508</v>
      </c>
      <c r="D297" s="3" t="s">
        <v>189</v>
      </c>
      <c r="E297" s="3" t="s">
        <v>414</v>
      </c>
      <c r="F297" s="3" t="s">
        <v>505</v>
      </c>
      <c r="G297" s="4" t="s">
        <v>536</v>
      </c>
      <c r="H297" t="str">
        <f t="shared" si="22"/>
        <v>F</v>
      </c>
      <c r="I297" t="str">
        <f t="shared" si="23"/>
        <v>Allievi</v>
      </c>
      <c r="J297" t="str">
        <f t="shared" si="24"/>
        <v>50 Stile libero</v>
      </c>
      <c r="L297" t="str">
        <f t="shared" si="20"/>
        <v>50 STILE LIBERO ALLIEVI (F)FCHIOCCHETTI ELENA00:59:4</v>
      </c>
    </row>
    <row r="298" spans="1:12" ht="25.5">
      <c r="A298" t="str">
        <f t="shared" si="21"/>
        <v>MORANDINI GIORGIADOLOMITICA NUOTOALLIEVI50 STILE LIBERO</v>
      </c>
      <c r="B298" s="2">
        <v>8</v>
      </c>
      <c r="C298" s="3" t="s">
        <v>514</v>
      </c>
      <c r="D298" s="3" t="s">
        <v>189</v>
      </c>
      <c r="E298" s="3" t="s">
        <v>542</v>
      </c>
      <c r="F298" s="3" t="s">
        <v>505</v>
      </c>
      <c r="G298" s="4" t="s">
        <v>536</v>
      </c>
      <c r="H298" t="str">
        <f t="shared" si="22"/>
        <v>F</v>
      </c>
      <c r="I298" t="str">
        <f t="shared" si="23"/>
        <v>Allievi</v>
      </c>
      <c r="J298" t="str">
        <f t="shared" si="24"/>
        <v>50 Stile libero</v>
      </c>
      <c r="L298" t="str">
        <f t="shared" si="20"/>
        <v>50 STILE LIBERO ALLIEVI (F)FMORANDINI GIORGIA01:00:3</v>
      </c>
    </row>
    <row r="299" spans="1:12" ht="25.5">
      <c r="A299" t="str">
        <f t="shared" si="21"/>
        <v>MONTARINI BENEDETTACSI TRENTO N.ALLIEVI50 STILE LIBERO</v>
      </c>
      <c r="B299" s="2">
        <v>9</v>
      </c>
      <c r="C299" s="3" t="s">
        <v>523</v>
      </c>
      <c r="D299" s="3" t="s">
        <v>184</v>
      </c>
      <c r="E299" s="3" t="s">
        <v>418</v>
      </c>
      <c r="F299" s="3" t="s">
        <v>505</v>
      </c>
      <c r="G299" s="4" t="s">
        <v>536</v>
      </c>
      <c r="H299" t="str">
        <f t="shared" si="22"/>
        <v>F</v>
      </c>
      <c r="I299" t="str">
        <f t="shared" si="23"/>
        <v>Allievi</v>
      </c>
      <c r="J299" t="str">
        <f t="shared" si="24"/>
        <v>50 Stile libero</v>
      </c>
      <c r="L299" t="str">
        <f t="shared" si="20"/>
        <v>50 STILE LIBERO ALLIEVI (F)FMONTARINI BENEDETTA01:00:9</v>
      </c>
    </row>
    <row r="300" spans="1:12" ht="25.5">
      <c r="A300" t="str">
        <f t="shared" si="21"/>
        <v>BIASIONI VALERIAR.N. TRENTOALLIEVI50 STILE LIBERO</v>
      </c>
      <c r="B300" s="2">
        <v>10</v>
      </c>
      <c r="C300" s="3" t="s">
        <v>517</v>
      </c>
      <c r="D300" s="3" t="s">
        <v>17</v>
      </c>
      <c r="E300" s="3" t="s">
        <v>420</v>
      </c>
      <c r="F300" s="3" t="s">
        <v>505</v>
      </c>
      <c r="G300" s="4" t="s">
        <v>536</v>
      </c>
      <c r="H300" t="str">
        <f t="shared" si="22"/>
        <v>F</v>
      </c>
      <c r="I300" t="str">
        <f t="shared" si="23"/>
        <v>Allievi</v>
      </c>
      <c r="J300" t="str">
        <f t="shared" si="24"/>
        <v>50 Stile libero</v>
      </c>
      <c r="L300" t="str">
        <f t="shared" si="20"/>
        <v>50 STILE LIBERO ALLIEVI (F)FBIASIONI VALERIA01:01:5</v>
      </c>
    </row>
    <row r="301" spans="1:12" ht="25.5">
      <c r="A301" t="str">
        <f t="shared" si="21"/>
        <v>CARPANO CATERINADOLOMITICA NUOTOALLIEVI50 STILE LIBERO</v>
      </c>
      <c r="B301" s="2">
        <v>11</v>
      </c>
      <c r="C301" s="3" t="s">
        <v>515</v>
      </c>
      <c r="D301" s="3" t="s">
        <v>189</v>
      </c>
      <c r="E301" s="3" t="s">
        <v>455</v>
      </c>
      <c r="F301" s="3" t="s">
        <v>505</v>
      </c>
      <c r="G301" s="4" t="s">
        <v>536</v>
      </c>
      <c r="H301" t="str">
        <f t="shared" si="22"/>
        <v>F</v>
      </c>
      <c r="I301" t="str">
        <f t="shared" si="23"/>
        <v>Allievi</v>
      </c>
      <c r="J301" t="str">
        <f t="shared" si="24"/>
        <v>50 Stile libero</v>
      </c>
      <c r="L301" t="str">
        <f t="shared" si="20"/>
        <v>50 STILE LIBERO ALLIEVI (F)FCARPANO CATERINA01:01:6</v>
      </c>
    </row>
    <row r="302" spans="1:12" ht="25.5">
      <c r="A302" t="str">
        <f t="shared" si="21"/>
        <v>PELLEGRIN VIRGINIADOLOMITICA NUOTOALLIEVI50 STILE LIBERO</v>
      </c>
      <c r="B302" s="2">
        <v>12</v>
      </c>
      <c r="C302" s="3" t="s">
        <v>519</v>
      </c>
      <c r="D302" s="3" t="s">
        <v>189</v>
      </c>
      <c r="E302" s="3" t="s">
        <v>543</v>
      </c>
      <c r="F302" s="3" t="s">
        <v>505</v>
      </c>
      <c r="G302" s="4" t="s">
        <v>536</v>
      </c>
      <c r="H302" t="str">
        <f t="shared" si="22"/>
        <v>F</v>
      </c>
      <c r="I302" t="str">
        <f t="shared" si="23"/>
        <v>Allievi</v>
      </c>
      <c r="J302" t="str">
        <f t="shared" si="24"/>
        <v>50 Stile libero</v>
      </c>
      <c r="L302" t="str">
        <f t="shared" si="20"/>
        <v>50 STILE LIBERO ALLIEVI (F)FPELLEGRIN VIRGINIA01:09:1</v>
      </c>
    </row>
    <row r="303" spans="1:12" ht="25.5">
      <c r="A303" t="str">
        <f t="shared" si="21"/>
        <v>SENETTIN SILVIADOLOMITICA NUOTOALLIEVI50 STILE LIBERO</v>
      </c>
      <c r="B303" s="2">
        <v>13</v>
      </c>
      <c r="C303" s="3" t="s">
        <v>524</v>
      </c>
      <c r="D303" s="3" t="s">
        <v>189</v>
      </c>
      <c r="E303" s="3" t="s">
        <v>544</v>
      </c>
      <c r="F303" s="3" t="s">
        <v>505</v>
      </c>
      <c r="G303" s="4" t="s">
        <v>536</v>
      </c>
      <c r="H303" t="str">
        <f t="shared" si="22"/>
        <v>F</v>
      </c>
      <c r="I303" t="str">
        <f t="shared" si="23"/>
        <v>Allievi</v>
      </c>
      <c r="J303" t="str">
        <f t="shared" si="24"/>
        <v>50 Stile libero</v>
      </c>
      <c r="L303" t="str">
        <f t="shared" si="20"/>
        <v>50 STILE LIBERO ALLIEVI (F)FSENETTIN SILVIA01:12:5</v>
      </c>
    </row>
    <row r="304" spans="1:12" ht="25.5">
      <c r="A304" t="str">
        <f t="shared" si="21"/>
        <v>VANZETTA GRETADOLOMITICA NUOTOALLIEVI50 STILE LIBERO</v>
      </c>
      <c r="B304" s="2">
        <v>14</v>
      </c>
      <c r="C304" s="3" t="s">
        <v>521</v>
      </c>
      <c r="D304" s="3" t="s">
        <v>189</v>
      </c>
      <c r="E304" s="3" t="s">
        <v>545</v>
      </c>
      <c r="F304" s="3" t="s">
        <v>505</v>
      </c>
      <c r="G304" s="4" t="s">
        <v>536</v>
      </c>
      <c r="H304" t="str">
        <f t="shared" si="22"/>
        <v>F</v>
      </c>
      <c r="I304" t="str">
        <f t="shared" si="23"/>
        <v>Allievi</v>
      </c>
      <c r="J304" t="str">
        <f t="shared" si="24"/>
        <v>50 Stile libero</v>
      </c>
      <c r="L304" t="str">
        <f t="shared" si="20"/>
        <v>50 STILE LIBERO ALLIEVI (F)FVANZETTA GRETA01:16:4</v>
      </c>
    </row>
    <row r="305" spans="1:12" ht="12.75">
      <c r="A305" t="str">
        <f t="shared" si="21"/>
        <v>DELUGAN ELISADOLOMITICA NUOTOALLIEVI50 STILE LIBERO</v>
      </c>
      <c r="B305" s="2">
        <v>15</v>
      </c>
      <c r="C305" s="3" t="s">
        <v>546</v>
      </c>
      <c r="D305" s="3" t="s">
        <v>189</v>
      </c>
      <c r="E305" s="3" t="s">
        <v>547</v>
      </c>
      <c r="F305" s="3" t="s">
        <v>505</v>
      </c>
      <c r="G305" s="4" t="s">
        <v>536</v>
      </c>
      <c r="H305" t="str">
        <f t="shared" si="22"/>
        <v>F</v>
      </c>
      <c r="I305" t="str">
        <f t="shared" si="23"/>
        <v>Allievi</v>
      </c>
      <c r="J305" t="str">
        <f t="shared" si="24"/>
        <v>50 Stile libero</v>
      </c>
      <c r="L305" t="str">
        <f t="shared" si="20"/>
        <v>50 STILE LIBERO ALLIEVI (F)FDELUGAN ELISA01:28:8</v>
      </c>
    </row>
    <row r="306" spans="1:12" ht="12.75">
      <c r="A306" t="str">
        <f t="shared" si="21"/>
        <v>GIUNCA SARADOLOMITICA NUOTOALLIEVI50 STILE LIBERO</v>
      </c>
      <c r="B306" s="2">
        <v>16</v>
      </c>
      <c r="C306" s="3" t="s">
        <v>526</v>
      </c>
      <c r="D306" s="3" t="s">
        <v>189</v>
      </c>
      <c r="E306" s="3" t="s">
        <v>548</v>
      </c>
      <c r="F306" s="3" t="s">
        <v>505</v>
      </c>
      <c r="G306" s="4" t="s">
        <v>536</v>
      </c>
      <c r="H306" t="str">
        <f t="shared" si="22"/>
        <v>F</v>
      </c>
      <c r="I306" t="str">
        <f t="shared" si="23"/>
        <v>Allievi</v>
      </c>
      <c r="J306" t="str">
        <f t="shared" si="24"/>
        <v>50 Stile libero</v>
      </c>
      <c r="L306" t="str">
        <f t="shared" si="20"/>
        <v>50 STILE LIBERO ALLIEVI (F)FGIUNCA SARA01:35:8</v>
      </c>
    </row>
    <row r="307" spans="1:12" ht="12.75">
      <c r="A307" t="e">
        <f t="shared" si="21"/>
        <v>#VALUE!</v>
      </c>
      <c r="B307" s="45" t="s">
        <v>549</v>
      </c>
      <c r="C307" s="45"/>
      <c r="D307" s="45"/>
      <c r="E307" s="45"/>
      <c r="F307" s="45"/>
      <c r="G307" s="45"/>
      <c r="H307">
        <f t="shared" si="22"/>
      </c>
      <c r="I307" t="e">
        <f t="shared" si="23"/>
        <v>#VALUE!</v>
      </c>
      <c r="J307" t="e">
        <f t="shared" si="24"/>
        <v>#VALUE!</v>
      </c>
      <c r="L307">
        <f t="shared" si="20"/>
      </c>
    </row>
    <row r="308" spans="1:12" ht="12.75">
      <c r="A308" t="e">
        <f t="shared" si="21"/>
        <v>#VALUE!</v>
      </c>
      <c r="B308" s="46"/>
      <c r="C308" s="46"/>
      <c r="D308" s="46"/>
      <c r="E308" s="46"/>
      <c r="F308" s="46"/>
      <c r="G308" s="46"/>
      <c r="H308">
        <f t="shared" si="22"/>
      </c>
      <c r="I308" t="e">
        <f t="shared" si="23"/>
        <v>#VALUE!</v>
      </c>
      <c r="J308" t="e">
        <f t="shared" si="24"/>
        <v>#VALUE!</v>
      </c>
      <c r="L308">
        <f t="shared" si="20"/>
      </c>
    </row>
    <row r="309" spans="1:12" ht="12.75">
      <c r="A309" t="e">
        <f t="shared" si="21"/>
        <v>#VALUE!</v>
      </c>
      <c r="B309" s="46"/>
      <c r="C309" s="46"/>
      <c r="D309" s="46"/>
      <c r="E309" s="46"/>
      <c r="F309" s="46"/>
      <c r="G309" s="46"/>
      <c r="H309">
        <f t="shared" si="22"/>
      </c>
      <c r="I309" t="e">
        <f t="shared" si="23"/>
        <v>#VALUE!</v>
      </c>
      <c r="J309" t="e">
        <f t="shared" si="24"/>
        <v>#VALUE!</v>
      </c>
      <c r="L309">
        <f t="shared" si="20"/>
      </c>
    </row>
    <row r="310" spans="1:12" ht="25.5">
      <c r="A310" t="str">
        <f t="shared" si="21"/>
        <v>RN TRENTO 2BUONCONSIGLIO NUOTOSTAFFETTA50 STILE LIBERO</v>
      </c>
      <c r="B310" s="2">
        <v>1</v>
      </c>
      <c r="C310" s="3" t="s">
        <v>550</v>
      </c>
      <c r="D310" s="3" t="s">
        <v>232</v>
      </c>
      <c r="E310" s="3" t="s">
        <v>551</v>
      </c>
      <c r="F310" s="3" t="s">
        <v>552</v>
      </c>
      <c r="G310" s="4" t="s">
        <v>549</v>
      </c>
      <c r="H310" t="str">
        <f t="shared" si="22"/>
        <v>M</v>
      </c>
      <c r="I310" t="str">
        <f t="shared" si="23"/>
        <v>Staffetta</v>
      </c>
      <c r="J310" t="str">
        <f t="shared" si="24"/>
        <v>50 Stile libero</v>
      </c>
      <c r="L310" t="str">
        <f t="shared" si="20"/>
        <v>50 STILE LIBERO STAFFETTA (M)MRN TRENTO 202:24:4</v>
      </c>
    </row>
    <row r="311" spans="1:12" ht="25.5">
      <c r="A311" t="str">
        <f t="shared" si="21"/>
        <v>ASD DOLOMITICA 1BUONCONSIGLIO NUOTOSTAFFETTA50 STILE LIBERO</v>
      </c>
      <c r="B311" s="2">
        <v>2</v>
      </c>
      <c r="C311" s="3" t="s">
        <v>553</v>
      </c>
      <c r="D311" s="3" t="s">
        <v>232</v>
      </c>
      <c r="E311" s="3" t="s">
        <v>554</v>
      </c>
      <c r="F311" s="3" t="s">
        <v>552</v>
      </c>
      <c r="G311" s="4" t="s">
        <v>549</v>
      </c>
      <c r="H311" t="str">
        <f t="shared" si="22"/>
        <v>M</v>
      </c>
      <c r="I311" t="str">
        <f t="shared" si="23"/>
        <v>Staffetta</v>
      </c>
      <c r="J311" t="str">
        <f t="shared" si="24"/>
        <v>50 Stile libero</v>
      </c>
      <c r="L311" t="str">
        <f t="shared" si="20"/>
        <v>50 STILE LIBERO STAFFETTA (M)MASD DOLOMITICA 102:29:9</v>
      </c>
    </row>
    <row r="312" spans="1:12" ht="25.5">
      <c r="A312" t="str">
        <f t="shared" si="21"/>
        <v>USD LATEMAR NUOTO 1BUONCONSIGLIO NUOTOSTAFFETTA50 STILE LIBERO</v>
      </c>
      <c r="B312" s="2">
        <v>3</v>
      </c>
      <c r="C312" s="3" t="s">
        <v>555</v>
      </c>
      <c r="D312" s="3" t="s">
        <v>232</v>
      </c>
      <c r="E312" s="3" t="s">
        <v>556</v>
      </c>
      <c r="F312" s="3" t="s">
        <v>552</v>
      </c>
      <c r="G312" s="4" t="s">
        <v>549</v>
      </c>
      <c r="H312" t="str">
        <f t="shared" si="22"/>
        <v>M</v>
      </c>
      <c r="I312" t="str">
        <f t="shared" si="23"/>
        <v>Staffetta</v>
      </c>
      <c r="J312" t="str">
        <f t="shared" si="24"/>
        <v>50 Stile libero</v>
      </c>
      <c r="L312" t="str">
        <f t="shared" si="20"/>
        <v>50 STILE LIBERO STAFFETTA (M)MUSD LATEMAR NUOTO 102:30:8</v>
      </c>
    </row>
    <row r="313" spans="1:12" ht="25.5">
      <c r="A313" t="str">
        <f t="shared" si="21"/>
        <v>BUONCONSIGLIO NUOTO 1BUONCONSIGLIO NUOTOSTAFFETTA50 STILE LIBERO</v>
      </c>
      <c r="B313" s="2">
        <v>4</v>
      </c>
      <c r="C313" s="3" t="s">
        <v>557</v>
      </c>
      <c r="D313" s="3" t="s">
        <v>232</v>
      </c>
      <c r="E313" s="3" t="s">
        <v>558</v>
      </c>
      <c r="F313" s="3" t="s">
        <v>552</v>
      </c>
      <c r="G313" s="4" t="s">
        <v>549</v>
      </c>
      <c r="H313" t="str">
        <f t="shared" si="22"/>
        <v>M</v>
      </c>
      <c r="I313" t="str">
        <f t="shared" si="23"/>
        <v>Staffetta</v>
      </c>
      <c r="J313" t="str">
        <f t="shared" si="24"/>
        <v>50 Stile libero</v>
      </c>
      <c r="L313" t="str">
        <f t="shared" si="20"/>
        <v>50 STILE LIBERO STAFFETTA (M)MBUONCONSIGLIO NUOTO 102:35:9</v>
      </c>
    </row>
    <row r="314" spans="1:12" ht="25.5">
      <c r="A314" t="str">
        <f t="shared" si="21"/>
        <v>ASD DOLOMITICA 2BUONCONSIGLIO NUOTOSTAFFETTA50 STILE LIBERO</v>
      </c>
      <c r="B314" s="2">
        <v>5</v>
      </c>
      <c r="C314" s="3" t="s">
        <v>559</v>
      </c>
      <c r="D314" s="3" t="s">
        <v>232</v>
      </c>
      <c r="E314" s="3" t="s">
        <v>560</v>
      </c>
      <c r="F314" s="3" t="s">
        <v>552</v>
      </c>
      <c r="G314" s="4" t="s">
        <v>549</v>
      </c>
      <c r="H314" t="str">
        <f t="shared" si="22"/>
        <v>M</v>
      </c>
      <c r="I314" t="str">
        <f t="shared" si="23"/>
        <v>Staffetta</v>
      </c>
      <c r="J314" t="str">
        <f t="shared" si="24"/>
        <v>50 Stile libero</v>
      </c>
      <c r="L314" t="str">
        <f t="shared" si="20"/>
        <v>50 STILE LIBERO STAFFETTA (M)MASD DOLOMITICA 202:51:7</v>
      </c>
    </row>
    <row r="315" spans="1:12" ht="25.5">
      <c r="A315" t="str">
        <f t="shared" si="21"/>
        <v>CSI TRENTO NUOTO 1BUONCONSIGLIO NUOTOSTAFFETTA50 STILE LIBERO</v>
      </c>
      <c r="B315" s="2">
        <v>6</v>
      </c>
      <c r="C315" s="3" t="s">
        <v>561</v>
      </c>
      <c r="D315" s="3" t="s">
        <v>232</v>
      </c>
      <c r="E315" s="3" t="s">
        <v>562</v>
      </c>
      <c r="F315" s="3" t="s">
        <v>552</v>
      </c>
      <c r="G315" s="4" t="s">
        <v>549</v>
      </c>
      <c r="H315" t="str">
        <f t="shared" si="22"/>
        <v>M</v>
      </c>
      <c r="I315" t="str">
        <f t="shared" si="23"/>
        <v>Staffetta</v>
      </c>
      <c r="J315" t="str">
        <f t="shared" si="24"/>
        <v>50 Stile libero</v>
      </c>
      <c r="L315" t="str">
        <f t="shared" si="20"/>
        <v>50 STILE LIBERO STAFFETTA (M)MCSI TRENTO NUOTO 102:53:7</v>
      </c>
    </row>
    <row r="316" spans="1:12" ht="38.25">
      <c r="A316" t="str">
        <f t="shared" si="21"/>
        <v>R.N. VALSUGANABUONCONSIGLIO NUOTOSTAFFETTA50 STILE LIBERO</v>
      </c>
      <c r="B316" s="2">
        <v>7</v>
      </c>
      <c r="C316" s="3" t="s">
        <v>15</v>
      </c>
      <c r="D316" s="3" t="s">
        <v>232</v>
      </c>
      <c r="E316" s="3" t="s">
        <v>562</v>
      </c>
      <c r="F316" s="3" t="s">
        <v>552</v>
      </c>
      <c r="G316" s="4" t="s">
        <v>549</v>
      </c>
      <c r="H316" t="str">
        <f t="shared" si="22"/>
        <v>M</v>
      </c>
      <c r="I316" t="str">
        <f t="shared" si="23"/>
        <v>Staffetta</v>
      </c>
      <c r="J316" t="str">
        <f t="shared" si="24"/>
        <v>50 Stile libero</v>
      </c>
      <c r="L316" t="str">
        <f t="shared" si="20"/>
        <v>50 STILE LIBERO STAFFETTA (M)MR.N. VALSUGANA02:53:7</v>
      </c>
    </row>
    <row r="317" spans="1:12" ht="25.5">
      <c r="A317" t="str">
        <f t="shared" si="21"/>
        <v>RN VALSUGANA 1BUONCONSIGLIO NUOTOSTAFFETTA50 STILE LIBERO</v>
      </c>
      <c r="B317" s="2">
        <v>8</v>
      </c>
      <c r="C317" s="3" t="s">
        <v>563</v>
      </c>
      <c r="D317" s="3" t="s">
        <v>232</v>
      </c>
      <c r="E317" s="3" t="s">
        <v>564</v>
      </c>
      <c r="F317" s="3" t="s">
        <v>552</v>
      </c>
      <c r="G317" s="4" t="s">
        <v>549</v>
      </c>
      <c r="H317" t="str">
        <f t="shared" si="22"/>
        <v>M</v>
      </c>
      <c r="I317" t="str">
        <f t="shared" si="23"/>
        <v>Staffetta</v>
      </c>
      <c r="J317" t="str">
        <f t="shared" si="24"/>
        <v>50 Stile libero</v>
      </c>
      <c r="L317" t="str">
        <f t="shared" si="20"/>
        <v>50 STILE LIBERO STAFFETTA (M)MRN VALSUGANA 102:54:3</v>
      </c>
    </row>
    <row r="318" spans="1:12" ht="25.5">
      <c r="A318" t="str">
        <f t="shared" si="21"/>
        <v>RN TRENTO 1BUONCONSIGLIO NUOTOSTAFFETTA50 STILE LIBERO</v>
      </c>
      <c r="B318" s="2">
        <v>9</v>
      </c>
      <c r="C318" s="3" t="s">
        <v>565</v>
      </c>
      <c r="D318" s="3" t="s">
        <v>232</v>
      </c>
      <c r="E318" s="3" t="s">
        <v>566</v>
      </c>
      <c r="F318" s="3" t="s">
        <v>552</v>
      </c>
      <c r="G318" s="4" t="s">
        <v>549</v>
      </c>
      <c r="H318" t="str">
        <f t="shared" si="22"/>
        <v>M</v>
      </c>
      <c r="I318" t="str">
        <f t="shared" si="23"/>
        <v>Staffetta</v>
      </c>
      <c r="J318" t="str">
        <f t="shared" si="24"/>
        <v>50 Stile libero</v>
      </c>
      <c r="L318" t="str">
        <f t="shared" si="20"/>
        <v>50 STILE LIBERO STAFFETTA (M)MRN TRENTO 103:00:7</v>
      </c>
    </row>
    <row r="319" spans="1:12" ht="25.5">
      <c r="A319" t="str">
        <f t="shared" si="21"/>
        <v>CSI TRENTO NUOTOBUONCONSIGLIO NUOTOSTAFFETTA50 STILE LIBERO</v>
      </c>
      <c r="B319" s="2">
        <v>10</v>
      </c>
      <c r="C319" s="3" t="s">
        <v>567</v>
      </c>
      <c r="D319" s="3" t="s">
        <v>232</v>
      </c>
      <c r="E319" s="3" t="s">
        <v>568</v>
      </c>
      <c r="F319" s="3" t="s">
        <v>552</v>
      </c>
      <c r="G319" s="4" t="s">
        <v>549</v>
      </c>
      <c r="H319" t="str">
        <f t="shared" si="22"/>
        <v>M</v>
      </c>
      <c r="I319" t="str">
        <f t="shared" si="23"/>
        <v>Staffetta</v>
      </c>
      <c r="J319" t="str">
        <f t="shared" si="24"/>
        <v>50 Stile libero</v>
      </c>
      <c r="L319" t="str">
        <f t="shared" si="20"/>
        <v>50 STILE LIBERO STAFFETTA (M)MCSI TRENTO NUOTO03:05:9</v>
      </c>
    </row>
    <row r="320" spans="1:12" ht="25.5">
      <c r="A320" t="str">
        <f t="shared" si="21"/>
        <v>USD LATEMAR NUOTOBUONCONSIGLIO NUOTOSTAFFETTA50 STILE LIBERO</v>
      </c>
      <c r="B320" s="2">
        <v>11</v>
      </c>
      <c r="C320" s="3" t="s">
        <v>569</v>
      </c>
      <c r="D320" s="3" t="s">
        <v>232</v>
      </c>
      <c r="E320" s="3" t="s">
        <v>570</v>
      </c>
      <c r="F320" s="3" t="s">
        <v>552</v>
      </c>
      <c r="G320" s="4" t="s">
        <v>549</v>
      </c>
      <c r="H320" t="str">
        <f t="shared" si="22"/>
        <v>M</v>
      </c>
      <c r="I320" t="str">
        <f t="shared" si="23"/>
        <v>Staffetta</v>
      </c>
      <c r="J320" t="str">
        <f t="shared" si="24"/>
        <v>50 Stile libero</v>
      </c>
      <c r="L320" t="str">
        <f t="shared" si="20"/>
        <v>50 STILE LIBERO STAFFETTA (M)MUSD LATEMAR NUOTO03:06:5</v>
      </c>
    </row>
    <row r="321" spans="1:12" ht="25.5">
      <c r="A321" t="str">
        <f t="shared" si="21"/>
        <v>BUONCONSIGLIO NUOTOBUONCONSIGLIO NUOTOSTAFFETTA50 STILE LIBERO</v>
      </c>
      <c r="B321" s="2">
        <v>12</v>
      </c>
      <c r="C321" s="3" t="s">
        <v>232</v>
      </c>
      <c r="D321" s="3" t="s">
        <v>232</v>
      </c>
      <c r="E321" s="3" t="s">
        <v>571</v>
      </c>
      <c r="F321" s="3" t="s">
        <v>552</v>
      </c>
      <c r="G321" s="4" t="s">
        <v>549</v>
      </c>
      <c r="H321" t="str">
        <f t="shared" si="22"/>
        <v>M</v>
      </c>
      <c r="I321" t="str">
        <f t="shared" si="23"/>
        <v>Staffetta</v>
      </c>
      <c r="J321" t="str">
        <f t="shared" si="24"/>
        <v>50 Stile libero</v>
      </c>
      <c r="L321" t="str">
        <f t="shared" si="20"/>
        <v>50 STILE LIBERO STAFFETTA (M)MBUONCONSIGLIO NUOTO03:18:4</v>
      </c>
    </row>
    <row r="322" spans="1:12" ht="25.5">
      <c r="A322" t="str">
        <f t="shared" si="21"/>
        <v>RN TRENTO 3BUONCONSIGLIO NUOTOSTAFFETTA50 STILE LIBERO</v>
      </c>
      <c r="B322" s="2">
        <v>13</v>
      </c>
      <c r="C322" s="3" t="s">
        <v>572</v>
      </c>
      <c r="D322" s="3" t="s">
        <v>232</v>
      </c>
      <c r="E322" s="3" t="s">
        <v>573</v>
      </c>
      <c r="F322" s="3" t="s">
        <v>552</v>
      </c>
      <c r="G322" s="4" t="s">
        <v>549</v>
      </c>
      <c r="H322" t="str">
        <f t="shared" si="22"/>
        <v>M</v>
      </c>
      <c r="I322" t="str">
        <f t="shared" si="23"/>
        <v>Staffetta</v>
      </c>
      <c r="J322" t="str">
        <f t="shared" si="24"/>
        <v>50 Stile libero</v>
      </c>
      <c r="L322" t="str">
        <f t="shared" si="20"/>
        <v>50 STILE LIBERO STAFFETTA (M)MRN TRENTO 303:29:5</v>
      </c>
    </row>
    <row r="323" spans="1:12" ht="38.25">
      <c r="A323" t="str">
        <f t="shared" si="21"/>
        <v>ASD DOLOMITICA NUOTOBUONCONSIGLIO NUOTOSTAFFETTA50 STILE LIBERO</v>
      </c>
      <c r="B323" s="2">
        <v>14</v>
      </c>
      <c r="C323" s="3" t="s">
        <v>574</v>
      </c>
      <c r="D323" s="3" t="s">
        <v>232</v>
      </c>
      <c r="E323" s="3" t="s">
        <v>575</v>
      </c>
      <c r="F323" s="3" t="s">
        <v>552</v>
      </c>
      <c r="G323" s="4" t="s">
        <v>549</v>
      </c>
      <c r="H323" t="str">
        <f t="shared" si="22"/>
        <v>M</v>
      </c>
      <c r="I323" t="str">
        <f t="shared" si="23"/>
        <v>Staffetta</v>
      </c>
      <c r="J323" t="str">
        <f t="shared" si="24"/>
        <v>50 Stile libero</v>
      </c>
      <c r="L323" t="str">
        <f t="shared" si="20"/>
        <v>50 STILE LIBERO STAFFETTA (M)MASD DOLOMITICA NUOTO04:16:8</v>
      </c>
    </row>
    <row r="324" spans="1:12" ht="12.75">
      <c r="A324" t="e">
        <f t="shared" si="21"/>
        <v>#VALUE!</v>
      </c>
      <c r="B324" s="45" t="s">
        <v>576</v>
      </c>
      <c r="C324" s="45"/>
      <c r="D324" s="45"/>
      <c r="E324" s="45"/>
      <c r="F324" s="45"/>
      <c r="G324" s="45"/>
      <c r="H324">
        <f t="shared" si="22"/>
      </c>
      <c r="I324" t="e">
        <f t="shared" si="23"/>
        <v>#VALUE!</v>
      </c>
      <c r="J324" t="e">
        <f t="shared" si="24"/>
        <v>#VALUE!</v>
      </c>
      <c r="L324">
        <f aca="true" t="shared" si="25" ref="L324:L337">TRIM(UPPER(G324&amp;H324&amp;C324&amp;E324))</f>
      </c>
    </row>
    <row r="325" spans="1:12" ht="12.75">
      <c r="A325" t="e">
        <f t="shared" si="21"/>
        <v>#VALUE!</v>
      </c>
      <c r="B325" s="46"/>
      <c r="C325" s="46"/>
      <c r="D325" s="46"/>
      <c r="E325" s="46"/>
      <c r="F325" s="46"/>
      <c r="G325" s="46"/>
      <c r="H325">
        <f t="shared" si="22"/>
      </c>
      <c r="I325" t="e">
        <f t="shared" si="23"/>
        <v>#VALUE!</v>
      </c>
      <c r="J325" t="e">
        <f t="shared" si="24"/>
        <v>#VALUE!</v>
      </c>
      <c r="L325">
        <f t="shared" si="25"/>
      </c>
    </row>
    <row r="326" spans="1:12" ht="12.75">
      <c r="A326" t="e">
        <f aca="true" t="shared" si="26" ref="A326:A351">TRIM(UPPER(C326&amp;D326&amp;I326&amp;J326))</f>
        <v>#VALUE!</v>
      </c>
      <c r="B326" s="46"/>
      <c r="C326" s="46"/>
      <c r="D326" s="46"/>
      <c r="E326" s="46"/>
      <c r="F326" s="46"/>
      <c r="G326" s="46"/>
      <c r="H326">
        <f aca="true" t="shared" si="27" ref="H326:H351">RIGHT(F326,1)</f>
      </c>
      <c r="I326" t="e">
        <f aca="true" t="shared" si="28" ref="I326:I351">LEFT(F326,LEN(F326)-2)</f>
        <v>#VALUE!</v>
      </c>
      <c r="J326" t="e">
        <f aca="true" t="shared" si="29" ref="J326:J351">LEFT(G326,LEN(G326)-LEN(I326)-LEN(H326)-4)</f>
        <v>#VALUE!</v>
      </c>
      <c r="L326">
        <f t="shared" si="25"/>
      </c>
    </row>
    <row r="327" spans="1:12" ht="12.75">
      <c r="A327" t="e">
        <f t="shared" si="26"/>
        <v>#VALUE!</v>
      </c>
      <c r="B327" s="45" t="s">
        <v>577</v>
      </c>
      <c r="C327" s="45"/>
      <c r="D327" s="45"/>
      <c r="E327" s="45"/>
      <c r="F327" s="45"/>
      <c r="G327" s="45"/>
      <c r="H327">
        <f t="shared" si="27"/>
      </c>
      <c r="I327" t="e">
        <f t="shared" si="28"/>
        <v>#VALUE!</v>
      </c>
      <c r="J327" t="e">
        <f t="shared" si="29"/>
        <v>#VALUE!</v>
      </c>
      <c r="L327">
        <f t="shared" si="25"/>
      </c>
    </row>
    <row r="328" spans="1:12" ht="12.75">
      <c r="A328" t="e">
        <f t="shared" si="26"/>
        <v>#VALUE!</v>
      </c>
      <c r="B328" s="46"/>
      <c r="C328" s="46"/>
      <c r="D328" s="46"/>
      <c r="E328" s="46"/>
      <c r="F328" s="46"/>
      <c r="G328" s="46"/>
      <c r="H328">
        <f t="shared" si="27"/>
      </c>
      <c r="I328" t="e">
        <f t="shared" si="28"/>
        <v>#VALUE!</v>
      </c>
      <c r="J328" t="e">
        <f t="shared" si="29"/>
        <v>#VALUE!</v>
      </c>
      <c r="L328">
        <f t="shared" si="25"/>
      </c>
    </row>
    <row r="329" spans="1:12" ht="12.75">
      <c r="A329" t="e">
        <f t="shared" si="26"/>
        <v>#VALUE!</v>
      </c>
      <c r="B329" s="46"/>
      <c r="C329" s="46"/>
      <c r="D329" s="46"/>
      <c r="E329" s="46"/>
      <c r="F329" s="46"/>
      <c r="G329" s="46"/>
      <c r="H329">
        <f t="shared" si="27"/>
      </c>
      <c r="I329" t="e">
        <f t="shared" si="28"/>
        <v>#VALUE!</v>
      </c>
      <c r="J329" t="e">
        <f t="shared" si="29"/>
        <v>#VALUE!</v>
      </c>
      <c r="L329">
        <f t="shared" si="25"/>
      </c>
    </row>
    <row r="330" spans="1:12" ht="25.5">
      <c r="A330" t="str">
        <f t="shared" si="26"/>
        <v>BONVECCHIO MARCOR.N. TRENTOALLIEVI25 METRI CON SOTTOPASSAGGI</v>
      </c>
      <c r="B330" s="2">
        <v>1</v>
      </c>
      <c r="C330" s="3" t="s">
        <v>491</v>
      </c>
      <c r="D330" s="3" t="s">
        <v>17</v>
      </c>
      <c r="E330" s="3" t="s">
        <v>578</v>
      </c>
      <c r="F330" s="3" t="s">
        <v>493</v>
      </c>
      <c r="G330" s="4" t="s">
        <v>577</v>
      </c>
      <c r="H330" t="str">
        <f t="shared" si="27"/>
        <v>M</v>
      </c>
      <c r="I330" t="str">
        <f t="shared" si="28"/>
        <v>Allievi</v>
      </c>
      <c r="J330" t="str">
        <f t="shared" si="29"/>
        <v>25 Metri Con Sottopassaggi</v>
      </c>
      <c r="L330" t="str">
        <f t="shared" si="25"/>
        <v>25 METRI CON SOTTOPASSAGGI ALLIEVI (M)MBONVECCHIO MARCO00:19:5</v>
      </c>
    </row>
    <row r="331" spans="1:12" ht="25.5">
      <c r="A331" t="str">
        <f t="shared" si="26"/>
        <v>FRIZZERA THOMASR.N. TRENTOALLIEVI25 METRI CON SOTTOPASSAGGI</v>
      </c>
      <c r="B331" s="2">
        <v>2</v>
      </c>
      <c r="C331" s="3" t="s">
        <v>494</v>
      </c>
      <c r="D331" s="3" t="s">
        <v>17</v>
      </c>
      <c r="E331" s="3" t="s">
        <v>579</v>
      </c>
      <c r="F331" s="3" t="s">
        <v>493</v>
      </c>
      <c r="G331" s="4" t="s">
        <v>577</v>
      </c>
      <c r="H331" t="str">
        <f t="shared" si="27"/>
        <v>M</v>
      </c>
      <c r="I331" t="str">
        <f t="shared" si="28"/>
        <v>Allievi</v>
      </c>
      <c r="J331" t="str">
        <f t="shared" si="29"/>
        <v>25 Metri Con Sottopassaggi</v>
      </c>
      <c r="L331" t="str">
        <f t="shared" si="25"/>
        <v>25 METRI CON SOTTOPASSAGGI ALLIEVI (M)MFRIZZERA THOMAS00:20:3</v>
      </c>
    </row>
    <row r="332" spans="1:12" ht="25.5">
      <c r="A332" t="str">
        <f t="shared" si="26"/>
        <v>ZANOTTI GIAACOMOBUONCONSIGLIO NUOTOALLIEVI25 METRI CON SOTTOPASSAGGI</v>
      </c>
      <c r="B332" s="2">
        <v>3</v>
      </c>
      <c r="C332" s="3" t="s">
        <v>495</v>
      </c>
      <c r="D332" s="3" t="s">
        <v>232</v>
      </c>
      <c r="E332" s="3" t="s">
        <v>580</v>
      </c>
      <c r="F332" s="3" t="s">
        <v>493</v>
      </c>
      <c r="G332" s="4" t="s">
        <v>577</v>
      </c>
      <c r="H332" t="str">
        <f t="shared" si="27"/>
        <v>M</v>
      </c>
      <c r="I332" t="str">
        <f t="shared" si="28"/>
        <v>Allievi</v>
      </c>
      <c r="J332" t="str">
        <f t="shared" si="29"/>
        <v>25 Metri Con Sottopassaggi</v>
      </c>
      <c r="L332" t="str">
        <f t="shared" si="25"/>
        <v>25 METRI CON SOTTOPASSAGGI ALLIEVI (M)MZANOTTI GIAACOMO00:27:7</v>
      </c>
    </row>
    <row r="333" spans="1:12" ht="12.75">
      <c r="A333" t="str">
        <f t="shared" si="26"/>
        <v>VALLE ALEXR.N. TRENTOALLIEVI25 METRI CON SOTTOPASSAGGI</v>
      </c>
      <c r="B333" s="2">
        <v>4</v>
      </c>
      <c r="C333" s="3" t="s">
        <v>497</v>
      </c>
      <c r="D333" s="3" t="s">
        <v>17</v>
      </c>
      <c r="E333" s="3" t="s">
        <v>269</v>
      </c>
      <c r="F333" s="3" t="s">
        <v>493</v>
      </c>
      <c r="G333" s="4" t="s">
        <v>577</v>
      </c>
      <c r="H333" t="str">
        <f t="shared" si="27"/>
        <v>M</v>
      </c>
      <c r="I333" t="str">
        <f t="shared" si="28"/>
        <v>Allievi</v>
      </c>
      <c r="J333" t="str">
        <f t="shared" si="29"/>
        <v>25 Metri Con Sottopassaggi</v>
      </c>
      <c r="L333" t="str">
        <f t="shared" si="25"/>
        <v>25 METRI CON SOTTOPASSAGGI ALLIEVI (M)MVALLE ALEX00:30:3</v>
      </c>
    </row>
    <row r="334" spans="1:12" ht="12.75">
      <c r="A334" t="str">
        <f t="shared" si="26"/>
        <v>KRASNIQI LEONDOLOMITICA NUOTOALLIEVI25 METRI CON SOTTOPASSAGGI</v>
      </c>
      <c r="B334" s="2">
        <v>5</v>
      </c>
      <c r="C334" s="3" t="s">
        <v>501</v>
      </c>
      <c r="D334" s="3" t="s">
        <v>189</v>
      </c>
      <c r="E334" s="3" t="s">
        <v>581</v>
      </c>
      <c r="F334" s="3" t="s">
        <v>493</v>
      </c>
      <c r="G334" s="4" t="s">
        <v>577</v>
      </c>
      <c r="H334" t="str">
        <f t="shared" si="27"/>
        <v>M</v>
      </c>
      <c r="I334" t="str">
        <f t="shared" si="28"/>
        <v>Allievi</v>
      </c>
      <c r="J334" t="str">
        <f t="shared" si="29"/>
        <v>25 Metri Con Sottopassaggi</v>
      </c>
      <c r="L334" t="str">
        <f t="shared" si="25"/>
        <v>25 METRI CON SOTTOPASSAGGI ALLIEVI (M)MKRASNIQI LEON00:34:4</v>
      </c>
    </row>
    <row r="335" spans="1:12" ht="25.5">
      <c r="A335" t="str">
        <f t="shared" si="26"/>
        <v>MARCH DANIELEDOLOMITICA NUOTOALLIEVI25 METRI CON SOTTOPASSAGGI</v>
      </c>
      <c r="B335" s="2">
        <v>6</v>
      </c>
      <c r="C335" s="3" t="s">
        <v>499</v>
      </c>
      <c r="D335" s="3" t="s">
        <v>189</v>
      </c>
      <c r="E335" s="3" t="s">
        <v>582</v>
      </c>
      <c r="F335" s="3" t="s">
        <v>493</v>
      </c>
      <c r="G335" s="4" t="s">
        <v>577</v>
      </c>
      <c r="H335" t="str">
        <f t="shared" si="27"/>
        <v>M</v>
      </c>
      <c r="I335" t="str">
        <f t="shared" si="28"/>
        <v>Allievi</v>
      </c>
      <c r="J335" t="str">
        <f t="shared" si="29"/>
        <v>25 Metri Con Sottopassaggi</v>
      </c>
      <c r="L335" t="str">
        <f t="shared" si="25"/>
        <v>25 METRI CON SOTTOPASSAGGI ALLIEVI (M)MMARCH DANIELE00:37:4</v>
      </c>
    </row>
    <row r="336" spans="1:12" ht="12.75">
      <c r="A336" t="e">
        <f t="shared" si="26"/>
        <v>#VALUE!</v>
      </c>
      <c r="B336" s="45" t="s">
        <v>583</v>
      </c>
      <c r="C336" s="45"/>
      <c r="D336" s="45"/>
      <c r="E336" s="45"/>
      <c r="F336" s="45"/>
      <c r="G336" s="45"/>
      <c r="H336">
        <f t="shared" si="27"/>
      </c>
      <c r="I336" t="e">
        <f t="shared" si="28"/>
        <v>#VALUE!</v>
      </c>
      <c r="J336" t="e">
        <f t="shared" si="29"/>
        <v>#VALUE!</v>
      </c>
      <c r="L336">
        <f t="shared" si="25"/>
      </c>
    </row>
    <row r="337" spans="1:12" ht="12.75">
      <c r="A337" t="e">
        <f t="shared" si="26"/>
        <v>#VALUE!</v>
      </c>
      <c r="B337" s="46"/>
      <c r="C337" s="46"/>
      <c r="D337" s="46"/>
      <c r="E337" s="46"/>
      <c r="F337" s="46"/>
      <c r="G337" s="46"/>
      <c r="H337">
        <f t="shared" si="27"/>
      </c>
      <c r="I337" t="e">
        <f t="shared" si="28"/>
        <v>#VALUE!</v>
      </c>
      <c r="J337" t="e">
        <f t="shared" si="29"/>
        <v>#VALUE!</v>
      </c>
      <c r="L337">
        <f t="shared" si="25"/>
      </c>
    </row>
    <row r="338" spans="1:10" ht="12.75">
      <c r="A338" t="e">
        <f t="shared" si="26"/>
        <v>#VALUE!</v>
      </c>
      <c r="B338" s="46"/>
      <c r="C338" s="46"/>
      <c r="D338" s="46"/>
      <c r="E338" s="46"/>
      <c r="F338" s="46"/>
      <c r="G338" s="46"/>
      <c r="H338">
        <f t="shared" si="27"/>
      </c>
      <c r="I338" t="e">
        <f t="shared" si="28"/>
        <v>#VALUE!</v>
      </c>
      <c r="J338" t="e">
        <f t="shared" si="29"/>
        <v>#VALUE!</v>
      </c>
    </row>
    <row r="339" spans="1:10" ht="25.5">
      <c r="A339" t="str">
        <f t="shared" si="26"/>
        <v>TEMPORIN ILARIABUONCONSIGLIO NUOTOALLIEVI25 METRI CON SOTTOPASSAGGI</v>
      </c>
      <c r="B339" s="2">
        <v>1</v>
      </c>
      <c r="C339" s="3" t="s">
        <v>537</v>
      </c>
      <c r="D339" s="3" t="s">
        <v>232</v>
      </c>
      <c r="E339" s="3" t="s">
        <v>578</v>
      </c>
      <c r="F339" s="3" t="s">
        <v>505</v>
      </c>
      <c r="G339" s="4" t="s">
        <v>583</v>
      </c>
      <c r="H339" t="str">
        <f t="shared" si="27"/>
        <v>F</v>
      </c>
      <c r="I339" t="str">
        <f t="shared" si="28"/>
        <v>Allievi</v>
      </c>
      <c r="J339" t="str">
        <f t="shared" si="29"/>
        <v>25 Metri Con Sottopassaggi</v>
      </c>
    </row>
    <row r="340" spans="1:10" ht="12.75">
      <c r="A340" t="str">
        <f t="shared" si="26"/>
        <v>PALLAORO ALICER.N. VALSUGANAALLIEVI25 METRI CON SOTTOPASSAGGI</v>
      </c>
      <c r="B340" s="2">
        <v>2</v>
      </c>
      <c r="C340" s="3" t="s">
        <v>504</v>
      </c>
      <c r="D340" s="3" t="s">
        <v>15</v>
      </c>
      <c r="E340" s="3" t="s">
        <v>584</v>
      </c>
      <c r="F340" s="3" t="s">
        <v>505</v>
      </c>
      <c r="G340" s="4" t="s">
        <v>583</v>
      </c>
      <c r="H340" t="str">
        <f t="shared" si="27"/>
        <v>F</v>
      </c>
      <c r="I340" t="str">
        <f t="shared" si="28"/>
        <v>Allievi</v>
      </c>
      <c r="J340" t="str">
        <f t="shared" si="29"/>
        <v>25 Metri Con Sottopassaggi</v>
      </c>
    </row>
    <row r="341" spans="1:10" ht="25.5">
      <c r="A341" t="str">
        <f t="shared" si="26"/>
        <v>VARESCO LARISALATEMAR NUOTOALLIEVI25 METRI CON SOTTOPASSAGGI</v>
      </c>
      <c r="B341" s="2">
        <v>3</v>
      </c>
      <c r="C341" s="3" t="s">
        <v>506</v>
      </c>
      <c r="D341" s="3" t="s">
        <v>198</v>
      </c>
      <c r="E341" s="3" t="s">
        <v>585</v>
      </c>
      <c r="F341" s="3" t="s">
        <v>505</v>
      </c>
      <c r="G341" s="4" t="s">
        <v>583</v>
      </c>
      <c r="H341" t="str">
        <f t="shared" si="27"/>
        <v>F</v>
      </c>
      <c r="I341" t="str">
        <f t="shared" si="28"/>
        <v>Allievi</v>
      </c>
      <c r="J341" t="str">
        <f t="shared" si="29"/>
        <v>25 Metri Con Sottopassaggi</v>
      </c>
    </row>
    <row r="342" spans="1:10" ht="25.5">
      <c r="A342" t="str">
        <f t="shared" si="26"/>
        <v>GHEZZI BENEDETTAR.N. TRENTOALLIEVI25 METRI CON SOTTOPASSAGGI</v>
      </c>
      <c r="B342" s="2">
        <v>4</v>
      </c>
      <c r="C342" s="3" t="s">
        <v>507</v>
      </c>
      <c r="D342" s="3" t="s">
        <v>17</v>
      </c>
      <c r="E342" s="3" t="s">
        <v>586</v>
      </c>
      <c r="F342" s="3" t="s">
        <v>505</v>
      </c>
      <c r="G342" s="4" t="s">
        <v>583</v>
      </c>
      <c r="H342" t="str">
        <f t="shared" si="27"/>
        <v>F</v>
      </c>
      <c r="I342" t="str">
        <f t="shared" si="28"/>
        <v>Allievi</v>
      </c>
      <c r="J342" t="str">
        <f t="shared" si="29"/>
        <v>25 Metri Con Sottopassaggi</v>
      </c>
    </row>
    <row r="343" spans="1:10" ht="25.5">
      <c r="A343" t="str">
        <f t="shared" si="26"/>
        <v>AGOSTINI CAROLINAR.N. VALSUGANAALLIEVI25 METRI CON SOTTOPASSAGGI</v>
      </c>
      <c r="B343" s="2">
        <v>5</v>
      </c>
      <c r="C343" s="3" t="s">
        <v>512</v>
      </c>
      <c r="D343" s="3" t="s">
        <v>15</v>
      </c>
      <c r="E343" s="3" t="s">
        <v>185</v>
      </c>
      <c r="F343" s="3" t="s">
        <v>505</v>
      </c>
      <c r="G343" s="4" t="s">
        <v>583</v>
      </c>
      <c r="H343" t="str">
        <f t="shared" si="27"/>
        <v>F</v>
      </c>
      <c r="I343" t="str">
        <f t="shared" si="28"/>
        <v>Allievi</v>
      </c>
      <c r="J343" t="str">
        <f t="shared" si="29"/>
        <v>25 Metri Con Sottopassaggi</v>
      </c>
    </row>
    <row r="344" spans="1:10" ht="25.5">
      <c r="A344" t="str">
        <f t="shared" si="26"/>
        <v>CHIOCCHETTI ELENADOLOMITICA NUOTOALLIEVI25 METRI CON SOTTOPASSAGGI</v>
      </c>
      <c r="B344" s="2">
        <v>6</v>
      </c>
      <c r="C344" s="3" t="s">
        <v>508</v>
      </c>
      <c r="D344" s="3" t="s">
        <v>189</v>
      </c>
      <c r="E344" s="3" t="s">
        <v>587</v>
      </c>
      <c r="F344" s="3" t="s">
        <v>505</v>
      </c>
      <c r="G344" s="4" t="s">
        <v>583</v>
      </c>
      <c r="H344" t="str">
        <f t="shared" si="27"/>
        <v>F</v>
      </c>
      <c r="I344" t="str">
        <f t="shared" si="28"/>
        <v>Allievi</v>
      </c>
      <c r="J344" t="str">
        <f t="shared" si="29"/>
        <v>25 Metri Con Sottopassaggi</v>
      </c>
    </row>
    <row r="345" spans="1:10" ht="25.5">
      <c r="A345" t="str">
        <f t="shared" si="26"/>
        <v>BIASIONI VALERIAR.N. TRENTOALLIEVI25 METRI CON SOTTOPASSAGGI</v>
      </c>
      <c r="B345" s="2">
        <v>7</v>
      </c>
      <c r="C345" s="3" t="s">
        <v>517</v>
      </c>
      <c r="D345" s="3" t="s">
        <v>17</v>
      </c>
      <c r="E345" s="3" t="s">
        <v>588</v>
      </c>
      <c r="F345" s="3" t="s">
        <v>505</v>
      </c>
      <c r="G345" s="4" t="s">
        <v>583</v>
      </c>
      <c r="H345" t="str">
        <f t="shared" si="27"/>
        <v>F</v>
      </c>
      <c r="I345" t="str">
        <f t="shared" si="28"/>
        <v>Allievi</v>
      </c>
      <c r="J345" t="str">
        <f t="shared" si="29"/>
        <v>25 Metri Con Sottopassaggi</v>
      </c>
    </row>
    <row r="346" spans="1:10" ht="12.75">
      <c r="A346" t="str">
        <f t="shared" si="26"/>
        <v>DEFLORIAN SIRIADOLOMITICA NUOTOALLIEVI25 METRI CON SOTTOPASSAGGI</v>
      </c>
      <c r="B346" s="2">
        <v>8</v>
      </c>
      <c r="C346" s="3" t="s">
        <v>510</v>
      </c>
      <c r="D346" s="3" t="s">
        <v>189</v>
      </c>
      <c r="E346" s="3" t="s">
        <v>233</v>
      </c>
      <c r="F346" s="3" t="s">
        <v>505</v>
      </c>
      <c r="G346" s="4" t="s">
        <v>583</v>
      </c>
      <c r="H346" t="str">
        <f t="shared" si="27"/>
        <v>F</v>
      </c>
      <c r="I346" t="str">
        <f t="shared" si="28"/>
        <v>Allievi</v>
      </c>
      <c r="J346" t="str">
        <f t="shared" si="29"/>
        <v>25 Metri Con Sottopassaggi</v>
      </c>
    </row>
    <row r="347" spans="1:10" ht="25.5">
      <c r="A347" t="str">
        <f t="shared" si="26"/>
        <v>MONTARINI BENEDETTACSI TRENTO N.ALLIEVI25 METRI CON SOTTOPASSAGGI</v>
      </c>
      <c r="B347" s="2">
        <v>9</v>
      </c>
      <c r="C347" s="3" t="s">
        <v>523</v>
      </c>
      <c r="D347" s="3" t="s">
        <v>184</v>
      </c>
      <c r="E347" s="3" t="s">
        <v>589</v>
      </c>
      <c r="F347" s="3" t="s">
        <v>505</v>
      </c>
      <c r="G347" s="4" t="s">
        <v>583</v>
      </c>
      <c r="H347" t="str">
        <f t="shared" si="27"/>
        <v>F</v>
      </c>
      <c r="I347" t="str">
        <f t="shared" si="28"/>
        <v>Allievi</v>
      </c>
      <c r="J347" t="str">
        <f t="shared" si="29"/>
        <v>25 Metri Con Sottopassaggi</v>
      </c>
    </row>
    <row r="348" spans="1:10" ht="25.5">
      <c r="A348" t="str">
        <f t="shared" si="26"/>
        <v>CARPANO CATERINADOLOMITICA NUOTOALLIEVI25 METRI CON SOTTOPASSAGGI</v>
      </c>
      <c r="B348" s="2">
        <v>10</v>
      </c>
      <c r="C348" s="3" t="s">
        <v>515</v>
      </c>
      <c r="D348" s="3" t="s">
        <v>189</v>
      </c>
      <c r="E348" s="3" t="s">
        <v>590</v>
      </c>
      <c r="F348" s="3" t="s">
        <v>505</v>
      </c>
      <c r="G348" s="4" t="s">
        <v>583</v>
      </c>
      <c r="H348" t="str">
        <f t="shared" si="27"/>
        <v>F</v>
      </c>
      <c r="I348" t="str">
        <f t="shared" si="28"/>
        <v>Allievi</v>
      </c>
      <c r="J348" t="str">
        <f t="shared" si="29"/>
        <v>25 Metri Con Sottopassaggi</v>
      </c>
    </row>
    <row r="349" spans="1:10" ht="25.5">
      <c r="A349" t="str">
        <f t="shared" si="26"/>
        <v>SENETTIN SILVIADOLOMITICA NUOTOALLIEVI25 METRI CON SOTTOPASSAGGI</v>
      </c>
      <c r="B349" s="2">
        <v>11</v>
      </c>
      <c r="C349" s="3" t="s">
        <v>524</v>
      </c>
      <c r="D349" s="3" t="s">
        <v>189</v>
      </c>
      <c r="E349" s="3" t="s">
        <v>591</v>
      </c>
      <c r="F349" s="3" t="s">
        <v>505</v>
      </c>
      <c r="G349" s="4" t="s">
        <v>583</v>
      </c>
      <c r="H349" t="str">
        <f t="shared" si="27"/>
        <v>F</v>
      </c>
      <c r="I349" t="str">
        <f t="shared" si="28"/>
        <v>Allievi</v>
      </c>
      <c r="J349" t="str">
        <f t="shared" si="29"/>
        <v>25 Metri Con Sottopassaggi</v>
      </c>
    </row>
    <row r="350" spans="1:10" ht="25.5">
      <c r="A350" t="str">
        <f t="shared" si="26"/>
        <v>PELLEGRIN VIRGINIADOLOMITICA NUOTOALLIEVI25 METRI CON SOTTOPASSAGGI</v>
      </c>
      <c r="B350" s="2">
        <v>12</v>
      </c>
      <c r="C350" s="3" t="s">
        <v>519</v>
      </c>
      <c r="D350" s="3" t="s">
        <v>189</v>
      </c>
      <c r="E350" s="3" t="s">
        <v>199</v>
      </c>
      <c r="F350" s="3" t="s">
        <v>505</v>
      </c>
      <c r="G350" s="4" t="s">
        <v>583</v>
      </c>
      <c r="H350" t="str">
        <f t="shared" si="27"/>
        <v>F</v>
      </c>
      <c r="I350" t="str">
        <f t="shared" si="28"/>
        <v>Allievi</v>
      </c>
      <c r="J350" t="str">
        <f t="shared" si="29"/>
        <v>25 Metri Con Sottopassaggi</v>
      </c>
    </row>
    <row r="351" spans="1:10" ht="12.75">
      <c r="A351" t="str">
        <f t="shared" si="26"/>
        <v>VOLPE SIMONADOLOMITICA NUOTOALLIEVI25 METRI CON SOTTOPASSAGGI</v>
      </c>
      <c r="B351" s="2">
        <v>13</v>
      </c>
      <c r="C351" s="3" t="s">
        <v>592</v>
      </c>
      <c r="D351" s="3" t="s">
        <v>189</v>
      </c>
      <c r="E351" s="3" t="s">
        <v>593</v>
      </c>
      <c r="F351" s="3" t="s">
        <v>505</v>
      </c>
      <c r="G351" s="4" t="s">
        <v>583</v>
      </c>
      <c r="H351" t="str">
        <f t="shared" si="27"/>
        <v>F</v>
      </c>
      <c r="I351" t="str">
        <f t="shared" si="28"/>
        <v>Allievi</v>
      </c>
      <c r="J351" t="str">
        <f t="shared" si="29"/>
        <v>25 Metri Con Sottopassaggi</v>
      </c>
    </row>
  </sheetData>
  <mergeCells count="67">
    <mergeCell ref="B3:G3"/>
    <mergeCell ref="B4:G4"/>
    <mergeCell ref="B5:G5"/>
    <mergeCell ref="B24:G24"/>
    <mergeCell ref="B25:G25"/>
    <mergeCell ref="B26:G26"/>
    <mergeCell ref="B47:G47"/>
    <mergeCell ref="B48:G48"/>
    <mergeCell ref="B49:G49"/>
    <mergeCell ref="G50:L50"/>
    <mergeCell ref="G51:L51"/>
    <mergeCell ref="G52:L52"/>
    <mergeCell ref="G53:L53"/>
    <mergeCell ref="G54:L54"/>
    <mergeCell ref="G55:L55"/>
    <mergeCell ref="G56:L56"/>
    <mergeCell ref="B57:G57"/>
    <mergeCell ref="B58:G58"/>
    <mergeCell ref="B59:G59"/>
    <mergeCell ref="B76:G76"/>
    <mergeCell ref="B77:G77"/>
    <mergeCell ref="B78:G78"/>
    <mergeCell ref="B93:G93"/>
    <mergeCell ref="B94:G94"/>
    <mergeCell ref="B95:G95"/>
    <mergeCell ref="B120:G120"/>
    <mergeCell ref="B121:G121"/>
    <mergeCell ref="B122:G122"/>
    <mergeCell ref="B144:G144"/>
    <mergeCell ref="B145:G145"/>
    <mergeCell ref="B146:G146"/>
    <mergeCell ref="B166:G166"/>
    <mergeCell ref="B167:G167"/>
    <mergeCell ref="B168:G168"/>
    <mergeCell ref="B189:G189"/>
    <mergeCell ref="B190:G190"/>
    <mergeCell ref="B191:G191"/>
    <mergeCell ref="B207:G207"/>
    <mergeCell ref="B208:G208"/>
    <mergeCell ref="B209:G209"/>
    <mergeCell ref="B227:G227"/>
    <mergeCell ref="B228:G228"/>
    <mergeCell ref="B229:G229"/>
    <mergeCell ref="B253:G253"/>
    <mergeCell ref="B254:G254"/>
    <mergeCell ref="B255:G255"/>
    <mergeCell ref="B262:G262"/>
    <mergeCell ref="B263:G263"/>
    <mergeCell ref="B264:G264"/>
    <mergeCell ref="B279:G279"/>
    <mergeCell ref="B280:G280"/>
    <mergeCell ref="B281:G281"/>
    <mergeCell ref="B288:G288"/>
    <mergeCell ref="B289:G289"/>
    <mergeCell ref="B290:G290"/>
    <mergeCell ref="B307:G307"/>
    <mergeCell ref="B308:G308"/>
    <mergeCell ref="B309:G309"/>
    <mergeCell ref="B324:G324"/>
    <mergeCell ref="B325:G325"/>
    <mergeCell ref="B336:G336"/>
    <mergeCell ref="B337:G337"/>
    <mergeCell ref="B338:G338"/>
    <mergeCell ref="B326:G326"/>
    <mergeCell ref="B327:G327"/>
    <mergeCell ref="B328:G328"/>
    <mergeCell ref="B329:G3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Banca Nazionale del Lavoro</cp:lastModifiedBy>
  <dcterms:created xsi:type="dcterms:W3CDTF">2007-04-16T17:24:53Z</dcterms:created>
  <dcterms:modified xsi:type="dcterms:W3CDTF">2009-04-14T13:15:49Z</dcterms:modified>
  <cp:category/>
  <cp:version/>
  <cp:contentType/>
  <cp:contentStatus/>
</cp:coreProperties>
</file>